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ZIERŻAWY 2020\GRUNTY ROLNE\II przetarg\"/>
    </mc:Choice>
  </mc:AlternateContent>
  <bookViews>
    <workbookView xWindow="0" yWindow="0" windowWidth="28800" windowHeight="12435"/>
  </bookViews>
  <sheets>
    <sheet name="wykaz II" sheetId="1" r:id="rId1"/>
    <sheet name="przetar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37" i="2" l="1"/>
  <c r="D35" i="2"/>
  <c r="D32" i="2"/>
  <c r="D30" i="2"/>
  <c r="D20" i="2"/>
  <c r="D14" i="2" l="1"/>
  <c r="D11" i="2"/>
</calcChain>
</file>

<file path=xl/sharedStrings.xml><?xml version="1.0" encoding="utf-8"?>
<sst xmlns="http://schemas.openxmlformats.org/spreadsheetml/2006/main" count="409" uniqueCount="244">
  <si>
    <t xml:space="preserve">WYKAZ </t>
  </si>
  <si>
    <t>Lp.</t>
  </si>
  <si>
    <t>Położenie</t>
  </si>
  <si>
    <t>Oznaczenie księgi wieczystej prowadzonej         dla nieruchomości</t>
  </si>
  <si>
    <t>Oznaczenie nieruchomości wg ewidencji gruntów</t>
  </si>
  <si>
    <t>Powierzchnia nieruchomości              w ha</t>
  </si>
  <si>
    <t>Opis nieruchomości</t>
  </si>
  <si>
    <t>Przeznaczenie nieruchomości, sposób jej zagospodarowania</t>
  </si>
  <si>
    <t>Czynsz dzierżawny</t>
  </si>
  <si>
    <t>Termin uiszczania czynszu</t>
  </si>
  <si>
    <t>Czas trwania dzierżawy</t>
  </si>
  <si>
    <t>1.</t>
  </si>
  <si>
    <t>Drzeczkowo</t>
  </si>
  <si>
    <t>PO1L/00034002/1</t>
  </si>
  <si>
    <t>149/12</t>
  </si>
  <si>
    <t>Działka użytkowana rolniczo</t>
  </si>
  <si>
    <t>Brak  planu zagospodarowania przestrzennego,  działki są położone na terenach określanych  jako tereny rolne .</t>
  </si>
  <si>
    <t>4,41 q żyta</t>
  </si>
  <si>
    <t>10 lat</t>
  </si>
  <si>
    <t>2.</t>
  </si>
  <si>
    <t>PO1L/00032277/5</t>
  </si>
  <si>
    <t>0,30 q żyta</t>
  </si>
  <si>
    <t>3.</t>
  </si>
  <si>
    <t>PO1L/00039329/4</t>
  </si>
  <si>
    <t>cz. dz. nr 293</t>
  </si>
  <si>
    <t>2,9 q żyta</t>
  </si>
  <si>
    <t>4.</t>
  </si>
  <si>
    <t>Frankowo</t>
  </si>
  <si>
    <t>PO1L/00026760/3</t>
  </si>
  <si>
    <t>24/3</t>
  </si>
  <si>
    <t>3,57 q żyta</t>
  </si>
  <si>
    <t>5.</t>
  </si>
  <si>
    <t>Grodzisko</t>
  </si>
  <si>
    <t>PO1L/00022954/2</t>
  </si>
  <si>
    <t>cz. dz. nr 290/8</t>
  </si>
  <si>
    <t>1,24 q żyta</t>
  </si>
  <si>
    <t>6.</t>
  </si>
  <si>
    <t>6,32 q żyta</t>
  </si>
  <si>
    <t>7.</t>
  </si>
  <si>
    <t>0,58 q żyta</t>
  </si>
  <si>
    <t>8.</t>
  </si>
  <si>
    <t>Kąty</t>
  </si>
  <si>
    <t>PO1L/00038066/5</t>
  </si>
  <si>
    <t>7,74 q żyta</t>
  </si>
  <si>
    <t>9.</t>
  </si>
  <si>
    <t>0,34 q żyta</t>
  </si>
  <si>
    <t>10.</t>
  </si>
  <si>
    <t>cz. dz. nr 115/2</t>
  </si>
  <si>
    <t>2,84 q żyta</t>
  </si>
  <si>
    <t>11.</t>
  </si>
  <si>
    <t>PO1L/00026250/5</t>
  </si>
  <si>
    <t>0,08 q żyta</t>
  </si>
  <si>
    <t>12.</t>
  </si>
  <si>
    <t>13.</t>
  </si>
  <si>
    <t>14.</t>
  </si>
  <si>
    <t>PO1L/00026613/8</t>
  </si>
  <si>
    <t>cz. dz. nr 204</t>
  </si>
  <si>
    <t>2,04 q żyta</t>
  </si>
  <si>
    <t>15.</t>
  </si>
  <si>
    <t>Kleszczewo</t>
  </si>
  <si>
    <t>PO1L/00022847/9</t>
  </si>
  <si>
    <t>8,82 q żyta</t>
  </si>
  <si>
    <t>16.</t>
  </si>
  <si>
    <t>1,65 q żyta</t>
  </si>
  <si>
    <t>17.</t>
  </si>
  <si>
    <t>2,73 q żyta</t>
  </si>
  <si>
    <t>18.</t>
  </si>
  <si>
    <t>9,56 q żyta</t>
  </si>
  <si>
    <t>19.</t>
  </si>
  <si>
    <t>WL11</t>
  </si>
  <si>
    <t>4,56 q żyta</t>
  </si>
  <si>
    <t>cz. dz. nr  95/8</t>
  </si>
  <si>
    <t>0,21 q żyta</t>
  </si>
  <si>
    <t>91/2</t>
  </si>
  <si>
    <t>0,69 q żyta</t>
  </si>
  <si>
    <t>PO1L/00022846/2</t>
  </si>
  <si>
    <t>92/2</t>
  </si>
  <si>
    <t>1,74 q żyta</t>
  </si>
  <si>
    <t>Łoniewo</t>
  </si>
  <si>
    <t>0,52 q żyta</t>
  </si>
  <si>
    <t>PO1L/00026429/1</t>
  </si>
  <si>
    <t>7,68 q żyta</t>
  </si>
  <si>
    <t>Miąskowo</t>
  </si>
  <si>
    <t>PO1L/00026194/4</t>
  </si>
  <si>
    <t>38/1</t>
  </si>
  <si>
    <t>13,48 q żyta</t>
  </si>
  <si>
    <t>cz. dz. nr 76/1</t>
  </si>
  <si>
    <t>2,4 q żyta</t>
  </si>
  <si>
    <t>Popowo Wonieskie</t>
  </si>
  <si>
    <t>PO1L/00039776/2</t>
  </si>
  <si>
    <t>6,28 q żyta</t>
  </si>
  <si>
    <t>7,30 q żyta</t>
  </si>
  <si>
    <t>PO1L/00037475/8</t>
  </si>
  <si>
    <t>cz. dz. nr 118</t>
  </si>
  <si>
    <t>0,37 q żyta</t>
  </si>
  <si>
    <t>Świerczyna</t>
  </si>
  <si>
    <t>PO1L/00039729/8</t>
  </si>
  <si>
    <t>1,16 q żyta</t>
  </si>
  <si>
    <t>PO1L/00026759/3</t>
  </si>
  <si>
    <t>cz. dz. nr 296</t>
  </si>
  <si>
    <t>4,80 q żyta</t>
  </si>
  <si>
    <t>313/1</t>
  </si>
  <si>
    <t>2,47 q żyta</t>
  </si>
  <si>
    <t>Witosław</t>
  </si>
  <si>
    <t>PO1L/00040613/2</t>
  </si>
  <si>
    <t>cz. dz. nr 3/1</t>
  </si>
  <si>
    <t>3,76 q żyta</t>
  </si>
  <si>
    <t>Wojnowice</t>
  </si>
  <si>
    <t>PO1L/00026614/5</t>
  </si>
  <si>
    <t>1,03 q żyta</t>
  </si>
  <si>
    <t>Ziemnice</t>
  </si>
  <si>
    <t>PO1L/00031188/7</t>
  </si>
  <si>
    <t>2</t>
  </si>
  <si>
    <t>cz. dz. nr 4</t>
  </si>
  <si>
    <t>3,70 q żyta</t>
  </si>
  <si>
    <t>cz. dz. nr 123</t>
  </si>
  <si>
    <t>2,57 q żyta</t>
  </si>
  <si>
    <t>PO1L/00031507/0</t>
  </si>
  <si>
    <t>cz. dz. nr 348</t>
  </si>
  <si>
    <t>1,55 q żyta</t>
  </si>
  <si>
    <t>6,44 q żyta</t>
  </si>
  <si>
    <t>cz. dz. nr 339</t>
  </si>
  <si>
    <t>0,80 q żyta</t>
  </si>
  <si>
    <t>KW23873</t>
  </si>
  <si>
    <t>1,70 q żyta</t>
  </si>
  <si>
    <t>cz. dz. nr 270</t>
  </si>
  <si>
    <t>0,93 q żyta</t>
  </si>
  <si>
    <t>0,47 q żyta</t>
  </si>
  <si>
    <t>cz. dz. nr 124</t>
  </si>
  <si>
    <t>0,53 q żyta</t>
  </si>
  <si>
    <t>PO1L/00023874/4</t>
  </si>
  <si>
    <t>266/1</t>
  </si>
  <si>
    <t>266/2</t>
  </si>
  <si>
    <t>0,20 q żyta</t>
  </si>
  <si>
    <t>266/3</t>
  </si>
  <si>
    <t>0,22 q żyta</t>
  </si>
  <si>
    <t>266/4</t>
  </si>
  <si>
    <t>0,32 q żyta</t>
  </si>
  <si>
    <t>266/5</t>
  </si>
  <si>
    <t>0,41 q żyta</t>
  </si>
  <si>
    <t>266/6</t>
  </si>
  <si>
    <t>0,43 q żyta</t>
  </si>
  <si>
    <t>266/7</t>
  </si>
  <si>
    <t>266/8</t>
  </si>
  <si>
    <t>0,62 q żyta</t>
  </si>
  <si>
    <t>267/1</t>
  </si>
  <si>
    <t>267/5</t>
  </si>
  <si>
    <t>0,24 q żyta</t>
  </si>
  <si>
    <t>267/6</t>
  </si>
  <si>
    <t>0,36 q żyta</t>
  </si>
  <si>
    <t>267/7</t>
  </si>
  <si>
    <t>267/8</t>
  </si>
  <si>
    <t>267/9</t>
  </si>
  <si>
    <t>PO1L/00026089/5</t>
  </si>
  <si>
    <t>cz. dz.321/6</t>
  </si>
  <si>
    <t>27,30 q żyta</t>
  </si>
  <si>
    <t xml:space="preserve">                                                                                                                                           1 raz w roku do dnia                  15 listopada każdego roku.</t>
  </si>
  <si>
    <t>Oznaczenie księgi wieczystej prowadzonej                dla nieruchomości</t>
  </si>
  <si>
    <t>Skład  nieruchomości wg użytków           w ha</t>
  </si>
  <si>
    <t>Cena wywoławcza czynszu dzierżawnego stanowi równowartość</t>
  </si>
  <si>
    <t>Termin przetargu</t>
  </si>
  <si>
    <t>RIVa</t>
  </si>
  <si>
    <t>RV</t>
  </si>
  <si>
    <t>RV-0,8200; ŁV-0,6800; ŁVI-0,6200</t>
  </si>
  <si>
    <t>4 listopada 2020 r. godz. 9:00</t>
  </si>
  <si>
    <t>RIVa-0,7100; RV-0,3660</t>
  </si>
  <si>
    <t>ŁIV-0,2129; ŁV-0,9605</t>
  </si>
  <si>
    <t>RIVb-1,2800; RVI-0,6000</t>
  </si>
  <si>
    <t>4 listopada 2020 r. godz. 10:00</t>
  </si>
  <si>
    <t>RIVb-1,4500; RV-0,7500; RVI-0,2200</t>
  </si>
  <si>
    <t>RIVb</t>
  </si>
  <si>
    <t>RIVa-0,2749; ŁV-1,7400</t>
  </si>
  <si>
    <t>RIIIb-0,2600; RIVa-0,1845</t>
  </si>
  <si>
    <t>4 listopada 2020 r. godz. 11:00</t>
  </si>
  <si>
    <t>RV-2,6700; RVI-2,1100</t>
  </si>
  <si>
    <t>ŁIV</t>
  </si>
  <si>
    <t>RV-3,0900; RVI-1,3200</t>
  </si>
  <si>
    <t>RIVa-0,0900; RVI-0,1600</t>
  </si>
  <si>
    <t>ŁV</t>
  </si>
  <si>
    <t>RIVa-09500; RV-0,3800</t>
  </si>
  <si>
    <t>RIVa-0,1500; RVI-0,5700</t>
  </si>
  <si>
    <t>RIVa-1,6200; RV-0,2200, PsVI-0,2200</t>
  </si>
  <si>
    <t>4 listopada 2020 r. godz. 12:00</t>
  </si>
  <si>
    <t>RIIIa-0,4100; RVIIIb-0,4300; RIVa 1,0700; RIVb-0,9000; RV-1,1700; RVI-1,3300</t>
  </si>
  <si>
    <t>RVI</t>
  </si>
  <si>
    <t>RIVa-0,2065; RIVb-0,7202; RV-1,2842</t>
  </si>
  <si>
    <t>RIVa-0,3810; RIVb-0,6075; RV-1,6700</t>
  </si>
  <si>
    <t>RV-2,0961; ŁV-0,2358; PsVI-0,3758</t>
  </si>
  <si>
    <t>RIVa-0,3952; RVI-0,8717</t>
  </si>
  <si>
    <t>4 listopada 2020 r. godz. 13:00</t>
  </si>
  <si>
    <t>RIVb-0,8814; RV-0,1183</t>
  </si>
  <si>
    <t>RIIIa-0,1100; RIVa-0,1200</t>
  </si>
  <si>
    <t>5 listopada 2020 r. godz. 10:00</t>
  </si>
  <si>
    <t>RV-0,2400; ŁV-0,0400</t>
  </si>
  <si>
    <t>RV-0,6400; RVI-1,0900; ŁV-0,2400</t>
  </si>
  <si>
    <t>RV-0,3200; RVI-0,3700; PsV-0,1700</t>
  </si>
  <si>
    <t>RIVa-0,7300; RV-1,5800; RVI-0,1800</t>
  </si>
  <si>
    <t>5 listopada 2020 r. godz. 11:00</t>
  </si>
  <si>
    <t>5 listopada 2020 r. godz. 12:00</t>
  </si>
  <si>
    <t>5 listopada 2020 r. godz. 13:00</t>
  </si>
  <si>
    <t>RVI-0,4000</t>
  </si>
  <si>
    <t>RIVa-0,2500; RV-0,3500</t>
  </si>
  <si>
    <t>RV-0,3100; ŁV-0,1600; PsV-0,1500</t>
  </si>
  <si>
    <t>RV-0,0600; ŁV-0,3500</t>
  </si>
  <si>
    <t>RIVa-0,0098; RV-0,0904</t>
  </si>
  <si>
    <t>RIVa-0,0554; RV-0,0471</t>
  </si>
  <si>
    <t>RIVa-0,1021; RV-0,0027</t>
  </si>
  <si>
    <t>RIVa-0,0254; RV-0,0709</t>
  </si>
  <si>
    <t>RIVa-0,0853; RV-0,0090</t>
  </si>
  <si>
    <t>RIVa-3,1000; RV-3,3700; RVI-4,0800</t>
  </si>
  <si>
    <t>160 i 161</t>
  </si>
  <si>
    <t>RIVa-=0,2541; ŁV-0,0159</t>
  </si>
  <si>
    <t>cz.dz. nr 363</t>
  </si>
  <si>
    <t>RIVa-0,4100; RV-1,2200; RVI-0,3700</t>
  </si>
  <si>
    <t>4,82 q żyta</t>
  </si>
  <si>
    <t>Kąkolewo</t>
  </si>
  <si>
    <t xml:space="preserve"> Burmistrz Gminy  Osieczna działając na podstawie art. 35 ust. 1 ustawy z dnia 21 sierpnia 1997 r. o gospodarce nieruchomościami (Dz. U. z 2020 r., poz. 1990.) oraz  na podstawie Zarządzenia Nr 113/2020 Burmistrza Gminy Osieczna  z dnia  28 grudnia 2020 r. podaje do publicznej wiadomości wykaz nieruchomości  rolnych przeznaczonych do wydzierżawienia w trybie przetargu ustnego nieograniczonego.</t>
  </si>
  <si>
    <t>337/6</t>
  </si>
  <si>
    <t>337/7</t>
  </si>
  <si>
    <t>339/6</t>
  </si>
  <si>
    <t>338/6</t>
  </si>
  <si>
    <t>340/6</t>
  </si>
  <si>
    <t>341/6</t>
  </si>
  <si>
    <t>342/6</t>
  </si>
  <si>
    <t>343/6</t>
  </si>
  <si>
    <t>344/5</t>
  </si>
  <si>
    <t>2,40 q żyta</t>
  </si>
  <si>
    <t>Osieczna</t>
  </si>
  <si>
    <t>0,29 q żyta</t>
  </si>
  <si>
    <t>0,86 q żyta</t>
  </si>
  <si>
    <t>0,13 q żyta</t>
  </si>
  <si>
    <t>cz. dz. 179/2</t>
  </si>
  <si>
    <t>3,72 q żyta</t>
  </si>
  <si>
    <t>cz. dz. 3/1</t>
  </si>
  <si>
    <t>PO1L/00027245/4</t>
  </si>
  <si>
    <t>0,71 q żyta</t>
  </si>
  <si>
    <t>0,78 q żyta</t>
  </si>
  <si>
    <t>cz.dz. 871/5</t>
  </si>
  <si>
    <t>KW26614</t>
  </si>
  <si>
    <t>1191/2</t>
  </si>
  <si>
    <t>0,12 q żyta</t>
  </si>
  <si>
    <t>Burmistrz</t>
  </si>
  <si>
    <t>Gminy Osieczna</t>
  </si>
  <si>
    <t>/-/ Stanisław Glapiak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</si>
</sst>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N17" sqref="N17"/>
    </sheetView>
  </sheetViews>
  <sheetFormatPr defaultRowHeight="15" x14ac:dyDescent="0.25"/>
  <cols>
    <col min="2" max="2" width="16" bestFit="1" customWidth="1"/>
    <col min="3" max="3" width="14.140625" bestFit="1" customWidth="1"/>
    <col min="4" max="4" width="22.42578125" customWidth="1"/>
    <col min="5" max="5" width="14.85546875" customWidth="1"/>
    <col min="6" max="6" width="22.85546875" bestFit="1" customWidth="1"/>
    <col min="7" max="7" width="21.85546875" customWidth="1"/>
    <col min="8" max="8" width="9.28515625" bestFit="1" customWidth="1"/>
    <col min="9" max="9" width="9.42578125" customWidth="1"/>
  </cols>
  <sheetData>
    <row r="1" spans="1:10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5">
      <c r="A2" s="48" t="s">
        <v>216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</row>
    <row r="5" spans="1:10" ht="35.25" customHeight="1" x14ac:dyDescent="0.25">
      <c r="A5" s="1" t="s">
        <v>1</v>
      </c>
      <c r="B5" s="1" t="s">
        <v>2</v>
      </c>
      <c r="C5" s="2" t="s">
        <v>3</v>
      </c>
      <c r="D5" s="3" t="s">
        <v>4</v>
      </c>
      <c r="E5" s="3" t="s">
        <v>5</v>
      </c>
      <c r="F5" s="1" t="s">
        <v>6</v>
      </c>
      <c r="G5" s="3" t="s">
        <v>7</v>
      </c>
      <c r="H5" s="3" t="s">
        <v>8</v>
      </c>
      <c r="I5" s="3" t="s">
        <v>9</v>
      </c>
      <c r="J5" s="3" t="s">
        <v>10</v>
      </c>
    </row>
    <row r="6" spans="1:10" ht="15" customHeight="1" x14ac:dyDescent="0.25">
      <c r="A6" s="1" t="s">
        <v>11</v>
      </c>
      <c r="B6" s="4" t="s">
        <v>215</v>
      </c>
      <c r="C6" s="4">
        <v>22475</v>
      </c>
      <c r="D6" s="1" t="s">
        <v>217</v>
      </c>
      <c r="E6" s="1">
        <v>9.7699999999999995E-2</v>
      </c>
      <c r="F6" s="4" t="s">
        <v>15</v>
      </c>
      <c r="G6" s="38" t="s">
        <v>16</v>
      </c>
      <c r="H6" s="5" t="s">
        <v>133</v>
      </c>
      <c r="I6" s="41" t="s">
        <v>156</v>
      </c>
      <c r="J6" s="44" t="s">
        <v>18</v>
      </c>
    </row>
    <row r="7" spans="1:10" x14ac:dyDescent="0.25">
      <c r="A7" s="33" t="s">
        <v>19</v>
      </c>
      <c r="B7" s="4" t="s">
        <v>215</v>
      </c>
      <c r="C7" s="4">
        <v>22475</v>
      </c>
      <c r="D7" s="1" t="s">
        <v>218</v>
      </c>
      <c r="E7" s="6">
        <v>0.13950000000000001</v>
      </c>
      <c r="F7" s="4" t="s">
        <v>15</v>
      </c>
      <c r="G7" s="39"/>
      <c r="H7" s="5" t="s">
        <v>228</v>
      </c>
      <c r="I7" s="42"/>
      <c r="J7" s="45"/>
    </row>
    <row r="8" spans="1:10" x14ac:dyDescent="0.25">
      <c r="A8" s="33" t="s">
        <v>22</v>
      </c>
      <c r="B8" s="4" t="s">
        <v>215</v>
      </c>
      <c r="C8" s="4">
        <v>22475</v>
      </c>
      <c r="D8" s="1" t="s">
        <v>220</v>
      </c>
      <c r="E8" s="6">
        <v>0.43090000000000001</v>
      </c>
      <c r="F8" s="4" t="s">
        <v>15</v>
      </c>
      <c r="G8" s="39"/>
      <c r="H8" s="5" t="s">
        <v>229</v>
      </c>
      <c r="I8" s="42"/>
      <c r="J8" s="45"/>
    </row>
    <row r="9" spans="1:10" x14ac:dyDescent="0.25">
      <c r="A9" s="33" t="s">
        <v>26</v>
      </c>
      <c r="B9" s="4" t="s">
        <v>215</v>
      </c>
      <c r="C9" s="4">
        <v>22475</v>
      </c>
      <c r="D9" s="1" t="s">
        <v>219</v>
      </c>
      <c r="E9" s="6">
        <v>0.18490000000000001</v>
      </c>
      <c r="F9" s="4" t="s">
        <v>15</v>
      </c>
      <c r="G9" s="39"/>
      <c r="H9" s="5" t="s">
        <v>94</v>
      </c>
      <c r="I9" s="42"/>
      <c r="J9" s="45"/>
    </row>
    <row r="10" spans="1:10" x14ac:dyDescent="0.25">
      <c r="A10" s="33" t="s">
        <v>31</v>
      </c>
      <c r="B10" s="4" t="s">
        <v>215</v>
      </c>
      <c r="C10" s="4">
        <v>22475</v>
      </c>
      <c r="D10" s="1" t="s">
        <v>221</v>
      </c>
      <c r="E10" s="1">
        <v>0.1706</v>
      </c>
      <c r="F10" s="4" t="s">
        <v>15</v>
      </c>
      <c r="G10" s="39"/>
      <c r="H10" s="5" t="s">
        <v>45</v>
      </c>
      <c r="I10" s="42"/>
      <c r="J10" s="45"/>
    </row>
    <row r="11" spans="1:10" x14ac:dyDescent="0.25">
      <c r="A11" s="33" t="s">
        <v>36</v>
      </c>
      <c r="B11" s="4" t="s">
        <v>215</v>
      </c>
      <c r="C11" s="4">
        <v>22475</v>
      </c>
      <c r="D11" s="1" t="s">
        <v>222</v>
      </c>
      <c r="E11" s="6">
        <v>0.26279999999999998</v>
      </c>
      <c r="F11" s="4" t="s">
        <v>15</v>
      </c>
      <c r="G11" s="39"/>
      <c r="H11" s="5" t="s">
        <v>129</v>
      </c>
      <c r="I11" s="42"/>
      <c r="J11" s="45"/>
    </row>
    <row r="12" spans="1:10" x14ac:dyDescent="0.25">
      <c r="A12" s="33" t="s">
        <v>38</v>
      </c>
      <c r="B12" s="4" t="s">
        <v>215</v>
      </c>
      <c r="C12" s="4">
        <v>22475</v>
      </c>
      <c r="D12" s="1" t="s">
        <v>223</v>
      </c>
      <c r="E12" s="6">
        <v>9.8500000000000004E-2</v>
      </c>
      <c r="F12" s="4" t="s">
        <v>15</v>
      </c>
      <c r="G12" s="39"/>
      <c r="H12" s="5" t="s">
        <v>133</v>
      </c>
      <c r="I12" s="42"/>
      <c r="J12" s="45"/>
    </row>
    <row r="13" spans="1:10" x14ac:dyDescent="0.25">
      <c r="A13" s="33" t="s">
        <v>40</v>
      </c>
      <c r="B13" s="4" t="s">
        <v>215</v>
      </c>
      <c r="C13" s="4">
        <v>22475</v>
      </c>
      <c r="D13" s="1" t="s">
        <v>224</v>
      </c>
      <c r="E13" s="6">
        <v>0.10639999999999999</v>
      </c>
      <c r="F13" s="4" t="s">
        <v>15</v>
      </c>
      <c r="G13" s="39"/>
      <c r="H13" s="5" t="s">
        <v>72</v>
      </c>
      <c r="I13" s="42"/>
      <c r="J13" s="45"/>
    </row>
    <row r="14" spans="1:10" x14ac:dyDescent="0.25">
      <c r="A14" s="33" t="s">
        <v>44</v>
      </c>
      <c r="B14" s="4" t="s">
        <v>215</v>
      </c>
      <c r="C14" s="4">
        <v>22475</v>
      </c>
      <c r="D14" s="1" t="s">
        <v>225</v>
      </c>
      <c r="E14" s="6">
        <v>6.7199999999999996E-2</v>
      </c>
      <c r="F14" s="4" t="s">
        <v>15</v>
      </c>
      <c r="G14" s="39"/>
      <c r="H14" s="5" t="s">
        <v>230</v>
      </c>
      <c r="I14" s="42"/>
      <c r="J14" s="45"/>
    </row>
    <row r="15" spans="1:10" x14ac:dyDescent="0.25">
      <c r="A15" s="33" t="s">
        <v>46</v>
      </c>
      <c r="B15" s="4" t="s">
        <v>41</v>
      </c>
      <c r="C15" s="4" t="s">
        <v>42</v>
      </c>
      <c r="D15" s="1">
        <v>303</v>
      </c>
      <c r="E15" s="6">
        <v>0.17</v>
      </c>
      <c r="F15" s="4" t="s">
        <v>15</v>
      </c>
      <c r="G15" s="39"/>
      <c r="H15" s="5" t="s">
        <v>45</v>
      </c>
      <c r="I15" s="42"/>
      <c r="J15" s="45"/>
    </row>
    <row r="16" spans="1:10" x14ac:dyDescent="0.25">
      <c r="A16" s="33" t="s">
        <v>49</v>
      </c>
      <c r="B16" s="4" t="s">
        <v>82</v>
      </c>
      <c r="C16" s="4" t="s">
        <v>83</v>
      </c>
      <c r="D16" s="1" t="s">
        <v>86</v>
      </c>
      <c r="E16" s="6">
        <v>1.2</v>
      </c>
      <c r="F16" s="4" t="s">
        <v>15</v>
      </c>
      <c r="G16" s="39"/>
      <c r="H16" s="5" t="s">
        <v>226</v>
      </c>
      <c r="I16" s="42"/>
      <c r="J16" s="45"/>
    </row>
    <row r="17" spans="1:10" x14ac:dyDescent="0.25">
      <c r="A17" s="33" t="s">
        <v>52</v>
      </c>
      <c r="B17" s="4" t="s">
        <v>227</v>
      </c>
      <c r="C17" s="4" t="s">
        <v>234</v>
      </c>
      <c r="D17" s="1">
        <v>97</v>
      </c>
      <c r="E17" s="1">
        <v>0.52249999999999996</v>
      </c>
      <c r="F17" s="4" t="s">
        <v>15</v>
      </c>
      <c r="G17" s="39"/>
      <c r="H17" s="5" t="s">
        <v>235</v>
      </c>
      <c r="I17" s="42"/>
      <c r="J17" s="45"/>
    </row>
    <row r="18" spans="1:10" x14ac:dyDescent="0.25">
      <c r="A18" s="33" t="s">
        <v>53</v>
      </c>
      <c r="B18" s="4" t="s">
        <v>227</v>
      </c>
      <c r="C18" s="4" t="s">
        <v>13</v>
      </c>
      <c r="D18" s="1">
        <v>104</v>
      </c>
      <c r="E18" s="1">
        <v>0.1948</v>
      </c>
      <c r="F18" s="4" t="s">
        <v>15</v>
      </c>
      <c r="G18" s="39"/>
      <c r="H18" s="5" t="s">
        <v>236</v>
      </c>
      <c r="I18" s="42"/>
      <c r="J18" s="45"/>
    </row>
    <row r="19" spans="1:10" x14ac:dyDescent="0.25">
      <c r="A19" s="33" t="s">
        <v>54</v>
      </c>
      <c r="B19" s="4" t="s">
        <v>227</v>
      </c>
      <c r="C19" s="4" t="s">
        <v>234</v>
      </c>
      <c r="D19" s="1" t="s">
        <v>237</v>
      </c>
      <c r="E19" s="1">
        <v>5.8400000000000001E-2</v>
      </c>
      <c r="F19" s="4" t="s">
        <v>15</v>
      </c>
      <c r="G19" s="39"/>
      <c r="H19" s="5" t="s">
        <v>240</v>
      </c>
      <c r="I19" s="42"/>
      <c r="J19" s="45"/>
    </row>
    <row r="20" spans="1:10" x14ac:dyDescent="0.25">
      <c r="A20" s="33" t="s">
        <v>58</v>
      </c>
      <c r="B20" s="4" t="s">
        <v>227</v>
      </c>
      <c r="C20" s="4" t="s">
        <v>238</v>
      </c>
      <c r="D20" s="1" t="s">
        <v>239</v>
      </c>
      <c r="E20" s="6">
        <v>1.0333000000000001</v>
      </c>
      <c r="F20" s="4" t="s">
        <v>15</v>
      </c>
      <c r="G20" s="39"/>
      <c r="H20" s="5" t="s">
        <v>232</v>
      </c>
      <c r="I20" s="42"/>
      <c r="J20" s="45"/>
    </row>
    <row r="21" spans="1:10" x14ac:dyDescent="0.25">
      <c r="A21" s="33" t="s">
        <v>62</v>
      </c>
      <c r="B21" s="4" t="s">
        <v>88</v>
      </c>
      <c r="C21" s="4" t="s">
        <v>92</v>
      </c>
      <c r="D21" s="1" t="s">
        <v>231</v>
      </c>
      <c r="E21" s="1">
        <v>1.6309</v>
      </c>
      <c r="F21" s="4" t="s">
        <v>15</v>
      </c>
      <c r="G21" s="39"/>
      <c r="H21" s="5" t="s">
        <v>232</v>
      </c>
      <c r="I21" s="42"/>
      <c r="J21" s="45"/>
    </row>
    <row r="22" spans="1:10" x14ac:dyDescent="0.25">
      <c r="A22" s="33" t="s">
        <v>64</v>
      </c>
      <c r="B22" s="4" t="s">
        <v>88</v>
      </c>
      <c r="C22" s="4" t="s">
        <v>89</v>
      </c>
      <c r="D22" s="33">
        <v>3</v>
      </c>
      <c r="E22" s="33">
        <v>2.2109000000000001</v>
      </c>
      <c r="F22" s="4" t="s">
        <v>15</v>
      </c>
      <c r="G22" s="39"/>
      <c r="H22" s="5" t="s">
        <v>90</v>
      </c>
      <c r="I22" s="42"/>
      <c r="J22" s="45"/>
    </row>
    <row r="23" spans="1:10" x14ac:dyDescent="0.25">
      <c r="A23" s="33" t="s">
        <v>66</v>
      </c>
      <c r="B23" s="4" t="s">
        <v>103</v>
      </c>
      <c r="C23" s="4" t="s">
        <v>96</v>
      </c>
      <c r="D23" s="1" t="s">
        <v>233</v>
      </c>
      <c r="E23" s="1">
        <v>0.99970000000000003</v>
      </c>
      <c r="F23" s="4" t="s">
        <v>15</v>
      </c>
      <c r="G23" s="39"/>
      <c r="H23" s="5" t="s">
        <v>106</v>
      </c>
      <c r="I23" s="42"/>
      <c r="J23" s="45"/>
    </row>
    <row r="24" spans="1:10" x14ac:dyDescent="0.25">
      <c r="A24" s="33" t="s">
        <v>68</v>
      </c>
      <c r="B24" s="4" t="s">
        <v>110</v>
      </c>
      <c r="C24" s="4" t="s">
        <v>111</v>
      </c>
      <c r="D24" s="33" t="s">
        <v>121</v>
      </c>
      <c r="E24" s="8">
        <v>0.4</v>
      </c>
      <c r="F24" s="9" t="s">
        <v>15</v>
      </c>
      <c r="G24" s="40"/>
      <c r="H24" s="5" t="s">
        <v>122</v>
      </c>
      <c r="I24" s="43"/>
      <c r="J24" s="46"/>
    </row>
    <row r="25" spans="1:10" x14ac:dyDescent="0.25">
      <c r="C25" s="10"/>
    </row>
    <row r="26" spans="1:10" x14ac:dyDescent="0.25">
      <c r="A26" s="11"/>
      <c r="C26" s="10"/>
      <c r="H26" s="54" t="s">
        <v>241</v>
      </c>
      <c r="I26" s="54"/>
    </row>
    <row r="27" spans="1:10" x14ac:dyDescent="0.25">
      <c r="A27" s="11"/>
      <c r="C27" s="10"/>
      <c r="H27" s="54" t="s">
        <v>242</v>
      </c>
      <c r="I27" s="54"/>
    </row>
    <row r="28" spans="1:10" x14ac:dyDescent="0.25">
      <c r="C28" s="10"/>
      <c r="H28" s="54" t="s">
        <v>243</v>
      </c>
      <c r="I28" s="54"/>
    </row>
    <row r="29" spans="1:10" x14ac:dyDescent="0.25">
      <c r="C29" s="10"/>
    </row>
    <row r="37" ht="23.25" customHeight="1" x14ac:dyDescent="0.25"/>
    <row r="38" ht="20.25" customHeight="1" x14ac:dyDescent="0.25"/>
  </sheetData>
  <mergeCells count="8">
    <mergeCell ref="H27:I27"/>
    <mergeCell ref="H26:I26"/>
    <mergeCell ref="H28:I28"/>
    <mergeCell ref="G6:G24"/>
    <mergeCell ref="I6:I24"/>
    <mergeCell ref="J6:J24"/>
    <mergeCell ref="A1:J1"/>
    <mergeCell ref="A2:J4"/>
  </mergeCells>
  <pageMargins left="0.7" right="0.7" top="0.75" bottom="0.75" header="0.3" footer="0.3"/>
  <pageSetup paperSize="9" scale="87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22" workbookViewId="0">
      <selection activeCell="H40" sqref="H40"/>
    </sheetView>
  </sheetViews>
  <sheetFormatPr defaultRowHeight="15" x14ac:dyDescent="0.25"/>
  <cols>
    <col min="1" max="1" width="11.5703125" style="13" bestFit="1" customWidth="1"/>
    <col min="2" max="2" width="18.7109375" style="13" customWidth="1"/>
    <col min="3" max="3" width="15.5703125" style="13" customWidth="1"/>
    <col min="4" max="4" width="16.42578125" style="13" customWidth="1"/>
    <col min="5" max="5" width="34" style="13" bestFit="1" customWidth="1"/>
    <col min="6" max="6" width="17.28515625" style="13" customWidth="1"/>
    <col min="7" max="7" width="17.85546875" style="13" customWidth="1"/>
    <col min="8" max="16384" width="9.140625" style="13"/>
  </cols>
  <sheetData>
    <row r="1" spans="1:7" ht="75" x14ac:dyDescent="0.25">
      <c r="B1" s="12" t="s">
        <v>157</v>
      </c>
      <c r="C1" s="12" t="s">
        <v>4</v>
      </c>
      <c r="D1" s="12" t="s">
        <v>5</v>
      </c>
      <c r="E1" s="12" t="s">
        <v>158</v>
      </c>
      <c r="F1" s="12" t="s">
        <v>159</v>
      </c>
      <c r="G1" s="14" t="s">
        <v>160</v>
      </c>
    </row>
    <row r="2" spans="1:7" ht="15" customHeight="1" x14ac:dyDescent="0.25">
      <c r="A2" s="13" t="s">
        <v>12</v>
      </c>
      <c r="B2" s="4" t="s">
        <v>13</v>
      </c>
      <c r="C2" s="16" t="s">
        <v>14</v>
      </c>
      <c r="D2" s="16">
        <v>1.1021000000000001</v>
      </c>
      <c r="E2" s="4" t="s">
        <v>161</v>
      </c>
      <c r="F2" s="16" t="s">
        <v>17</v>
      </c>
      <c r="G2" s="50" t="s">
        <v>164</v>
      </c>
    </row>
    <row r="3" spans="1:7" ht="15" customHeight="1" x14ac:dyDescent="0.25">
      <c r="A3" s="13" t="s">
        <v>12</v>
      </c>
      <c r="B3" s="4" t="s">
        <v>20</v>
      </c>
      <c r="C3" s="16">
        <v>81</v>
      </c>
      <c r="D3" s="17">
        <v>0.15</v>
      </c>
      <c r="E3" s="15" t="s">
        <v>162</v>
      </c>
      <c r="F3" s="16" t="s">
        <v>21</v>
      </c>
      <c r="G3" s="51"/>
    </row>
    <row r="4" spans="1:7" ht="15" customHeight="1" x14ac:dyDescent="0.25">
      <c r="A4" s="13" t="s">
        <v>12</v>
      </c>
      <c r="B4" s="4" t="s">
        <v>23</v>
      </c>
      <c r="C4" s="16" t="s">
        <v>24</v>
      </c>
      <c r="D4" s="17">
        <v>2.12</v>
      </c>
      <c r="E4" s="15" t="s">
        <v>163</v>
      </c>
      <c r="F4" s="16" t="s">
        <v>25</v>
      </c>
      <c r="G4" s="52"/>
    </row>
    <row r="5" spans="1:7" ht="30" customHeight="1" x14ac:dyDescent="0.25">
      <c r="A5" s="13" t="s">
        <v>27</v>
      </c>
      <c r="B5" s="4" t="s">
        <v>28</v>
      </c>
      <c r="C5" s="16" t="s">
        <v>29</v>
      </c>
      <c r="D5" s="18">
        <v>1.0760000000000001</v>
      </c>
      <c r="E5" s="13" t="s">
        <v>165</v>
      </c>
      <c r="F5" s="16" t="s">
        <v>30</v>
      </c>
      <c r="G5" s="19" t="s">
        <v>164</v>
      </c>
    </row>
    <row r="6" spans="1:7" ht="15" customHeight="1" x14ac:dyDescent="0.25">
      <c r="A6" s="30" t="s">
        <v>32</v>
      </c>
      <c r="B6" s="4" t="s">
        <v>33</v>
      </c>
      <c r="C6" s="16" t="s">
        <v>34</v>
      </c>
      <c r="D6" s="16">
        <v>1.1734</v>
      </c>
      <c r="E6" s="15" t="s">
        <v>166</v>
      </c>
      <c r="F6" s="16" t="s">
        <v>35</v>
      </c>
      <c r="G6" s="50" t="s">
        <v>164</v>
      </c>
    </row>
    <row r="7" spans="1:7" x14ac:dyDescent="0.25">
      <c r="A7" s="30" t="s">
        <v>32</v>
      </c>
      <c r="B7" s="4">
        <v>26459</v>
      </c>
      <c r="C7" s="16">
        <v>47</v>
      </c>
      <c r="D7" s="17">
        <v>1.88</v>
      </c>
      <c r="E7" s="15" t="s">
        <v>167</v>
      </c>
      <c r="F7" s="16" t="s">
        <v>37</v>
      </c>
      <c r="G7" s="51"/>
    </row>
    <row r="8" spans="1:7" x14ac:dyDescent="0.25">
      <c r="A8" s="30" t="s">
        <v>32</v>
      </c>
      <c r="B8" s="4">
        <v>26459</v>
      </c>
      <c r="C8" s="16">
        <v>170</v>
      </c>
      <c r="D8" s="17">
        <v>0.28999999999999998</v>
      </c>
      <c r="E8" s="15" t="s">
        <v>162</v>
      </c>
      <c r="F8" s="16" t="s">
        <v>39</v>
      </c>
      <c r="G8" s="52"/>
    </row>
    <row r="9" spans="1:7" x14ac:dyDescent="0.25">
      <c r="A9" s="30" t="s">
        <v>41</v>
      </c>
      <c r="B9" s="7" t="s">
        <v>42</v>
      </c>
      <c r="C9" s="16">
        <v>304</v>
      </c>
      <c r="D9" s="17">
        <v>2.42</v>
      </c>
      <c r="E9" s="20" t="s">
        <v>169</v>
      </c>
      <c r="F9" s="16" t="s">
        <v>43</v>
      </c>
      <c r="G9" s="53" t="s">
        <v>168</v>
      </c>
    </row>
    <row r="10" spans="1:7" x14ac:dyDescent="0.25">
      <c r="A10" s="30" t="s">
        <v>41</v>
      </c>
      <c r="B10" s="4" t="s">
        <v>42</v>
      </c>
      <c r="C10" s="16">
        <v>303</v>
      </c>
      <c r="D10" s="17">
        <v>0.17</v>
      </c>
      <c r="E10" s="20" t="s">
        <v>170</v>
      </c>
      <c r="F10" s="16" t="s">
        <v>45</v>
      </c>
      <c r="G10" s="53"/>
    </row>
    <row r="11" spans="1:7" x14ac:dyDescent="0.25">
      <c r="A11" s="30" t="s">
        <v>41</v>
      </c>
      <c r="B11" s="4" t="s">
        <v>42</v>
      </c>
      <c r="C11" s="16" t="s">
        <v>47</v>
      </c>
      <c r="D11" s="17">
        <f>2.06-0.0451</f>
        <v>2.0148999999999999</v>
      </c>
      <c r="E11" s="20" t="s">
        <v>171</v>
      </c>
      <c r="F11" s="16" t="s">
        <v>48</v>
      </c>
      <c r="G11" s="53"/>
    </row>
    <row r="12" spans="1:7" x14ac:dyDescent="0.25">
      <c r="A12" s="30" t="s">
        <v>41</v>
      </c>
      <c r="B12" s="4" t="s">
        <v>50</v>
      </c>
      <c r="C12" s="31">
        <v>159</v>
      </c>
      <c r="D12" s="17">
        <v>0.02</v>
      </c>
      <c r="E12" s="20" t="s">
        <v>161</v>
      </c>
      <c r="F12" s="16" t="s">
        <v>51</v>
      </c>
      <c r="G12" s="53"/>
    </row>
    <row r="13" spans="1:7" x14ac:dyDescent="0.25">
      <c r="A13" s="30" t="s">
        <v>41</v>
      </c>
      <c r="B13" s="4" t="s">
        <v>50</v>
      </c>
      <c r="C13" s="32" t="s">
        <v>210</v>
      </c>
      <c r="D13" s="17">
        <f>0.03+0.45</f>
        <v>0.48</v>
      </c>
      <c r="E13" s="20" t="s">
        <v>211</v>
      </c>
      <c r="F13" s="16" t="s">
        <v>35</v>
      </c>
      <c r="G13" s="53"/>
    </row>
    <row r="14" spans="1:7" x14ac:dyDescent="0.25">
      <c r="A14" s="30" t="s">
        <v>41</v>
      </c>
      <c r="B14" s="4" t="s">
        <v>55</v>
      </c>
      <c r="C14" s="16" t="s">
        <v>56</v>
      </c>
      <c r="D14" s="16">
        <f>0.51-0.0655</f>
        <v>0.44450000000000001</v>
      </c>
      <c r="E14" s="20" t="s">
        <v>172</v>
      </c>
      <c r="F14" s="16" t="s">
        <v>57</v>
      </c>
      <c r="G14" s="53"/>
    </row>
    <row r="15" spans="1:7" x14ac:dyDescent="0.25">
      <c r="A15" s="30" t="s">
        <v>59</v>
      </c>
      <c r="B15" s="21" t="s">
        <v>60</v>
      </c>
      <c r="C15" s="22">
        <v>70</v>
      </c>
      <c r="D15" s="24">
        <v>4.41</v>
      </c>
      <c r="E15" s="23" t="s">
        <v>176</v>
      </c>
      <c r="F15" s="22" t="s">
        <v>61</v>
      </c>
      <c r="G15" s="53" t="s">
        <v>173</v>
      </c>
    </row>
    <row r="16" spans="1:7" x14ac:dyDescent="0.25">
      <c r="A16" s="30" t="s">
        <v>59</v>
      </c>
      <c r="B16" s="21" t="s">
        <v>60</v>
      </c>
      <c r="C16" s="22">
        <v>67</v>
      </c>
      <c r="D16" s="24">
        <v>1.65</v>
      </c>
      <c r="E16" s="23" t="s">
        <v>175</v>
      </c>
      <c r="F16" s="22" t="s">
        <v>63</v>
      </c>
      <c r="G16" s="53"/>
    </row>
    <row r="17" spans="1:7" x14ac:dyDescent="0.25">
      <c r="A17" s="30" t="s">
        <v>59</v>
      </c>
      <c r="B17" s="21" t="s">
        <v>60</v>
      </c>
      <c r="C17" s="22">
        <v>68</v>
      </c>
      <c r="D17" s="24">
        <v>2.73</v>
      </c>
      <c r="E17" s="23" t="s">
        <v>175</v>
      </c>
      <c r="F17" s="22" t="s">
        <v>65</v>
      </c>
      <c r="G17" s="53"/>
    </row>
    <row r="18" spans="1:7" x14ac:dyDescent="0.25">
      <c r="A18" s="30" t="s">
        <v>59</v>
      </c>
      <c r="B18" s="21" t="s">
        <v>60</v>
      </c>
      <c r="C18" s="22">
        <v>66</v>
      </c>
      <c r="D18" s="24">
        <v>4.78</v>
      </c>
      <c r="E18" s="23" t="s">
        <v>174</v>
      </c>
      <c r="F18" s="22" t="s">
        <v>67</v>
      </c>
      <c r="G18" s="53"/>
    </row>
    <row r="19" spans="1:7" x14ac:dyDescent="0.25">
      <c r="A19" s="30" t="s">
        <v>59</v>
      </c>
      <c r="B19" s="21" t="s">
        <v>69</v>
      </c>
      <c r="C19" s="22">
        <v>101</v>
      </c>
      <c r="D19" s="24">
        <v>1.33</v>
      </c>
      <c r="E19" s="23" t="s">
        <v>179</v>
      </c>
      <c r="F19" s="22" t="s">
        <v>70</v>
      </c>
      <c r="G19" s="53"/>
    </row>
    <row r="20" spans="1:7" x14ac:dyDescent="0.25">
      <c r="A20" s="30" t="s">
        <v>59</v>
      </c>
      <c r="B20" s="21" t="s">
        <v>60</v>
      </c>
      <c r="C20" s="22" t="s">
        <v>71</v>
      </c>
      <c r="D20" s="24">
        <f>0.389-0.06-0.12</f>
        <v>0.20900000000000002</v>
      </c>
      <c r="E20" s="23" t="s">
        <v>178</v>
      </c>
      <c r="F20" s="22" t="s">
        <v>72</v>
      </c>
      <c r="G20" s="53"/>
    </row>
    <row r="21" spans="1:7" x14ac:dyDescent="0.25">
      <c r="A21" s="30" t="s">
        <v>59</v>
      </c>
      <c r="B21" s="21" t="s">
        <v>60</v>
      </c>
      <c r="C21" s="22" t="s">
        <v>73</v>
      </c>
      <c r="D21" s="24">
        <v>0.25</v>
      </c>
      <c r="E21" s="23" t="s">
        <v>177</v>
      </c>
      <c r="F21" s="22" t="s">
        <v>74</v>
      </c>
      <c r="G21" s="53"/>
    </row>
    <row r="22" spans="1:7" x14ac:dyDescent="0.25">
      <c r="A22" s="30" t="s">
        <v>59</v>
      </c>
      <c r="B22" s="21" t="s">
        <v>75</v>
      </c>
      <c r="C22" s="22" t="s">
        <v>76</v>
      </c>
      <c r="D22" s="24">
        <v>0.72</v>
      </c>
      <c r="E22" s="23" t="s">
        <v>180</v>
      </c>
      <c r="F22" s="22" t="s">
        <v>77</v>
      </c>
      <c r="G22" s="53"/>
    </row>
    <row r="23" spans="1:7" ht="30" x14ac:dyDescent="0.25">
      <c r="A23" s="30" t="s">
        <v>78</v>
      </c>
      <c r="B23" s="4" t="s">
        <v>80</v>
      </c>
      <c r="C23" s="16">
        <v>152</v>
      </c>
      <c r="D23" s="17">
        <v>2.33</v>
      </c>
      <c r="E23" s="20" t="s">
        <v>181</v>
      </c>
      <c r="F23" s="25" t="s">
        <v>81</v>
      </c>
      <c r="G23" s="19" t="s">
        <v>182</v>
      </c>
    </row>
    <row r="24" spans="1:7" ht="45" x14ac:dyDescent="0.25">
      <c r="A24" s="30" t="s">
        <v>82</v>
      </c>
      <c r="B24" s="4" t="s">
        <v>83</v>
      </c>
      <c r="C24" s="16" t="s">
        <v>84</v>
      </c>
      <c r="D24" s="17">
        <v>5.31</v>
      </c>
      <c r="E24" s="26" t="s">
        <v>183</v>
      </c>
      <c r="F24" s="25" t="s">
        <v>85</v>
      </c>
      <c r="G24" s="50" t="s">
        <v>182</v>
      </c>
    </row>
    <row r="25" spans="1:7" ht="30" customHeight="1" x14ac:dyDescent="0.25">
      <c r="A25" s="30" t="s">
        <v>82</v>
      </c>
      <c r="B25" s="4" t="s">
        <v>83</v>
      </c>
      <c r="C25" s="16" t="s">
        <v>86</v>
      </c>
      <c r="D25" s="17">
        <v>1.2</v>
      </c>
      <c r="E25" s="20" t="s">
        <v>184</v>
      </c>
      <c r="F25" s="25" t="s">
        <v>87</v>
      </c>
      <c r="G25" s="52"/>
    </row>
    <row r="26" spans="1:7" ht="15" customHeight="1" x14ac:dyDescent="0.25">
      <c r="A26" s="30" t="s">
        <v>88</v>
      </c>
      <c r="B26" s="4" t="s">
        <v>89</v>
      </c>
      <c r="C26" s="16">
        <v>3</v>
      </c>
      <c r="D26" s="16">
        <v>2.2109000000000001</v>
      </c>
      <c r="E26" s="15" t="s">
        <v>185</v>
      </c>
      <c r="F26" s="16" t="s">
        <v>90</v>
      </c>
      <c r="G26" s="53" t="s">
        <v>182</v>
      </c>
    </row>
    <row r="27" spans="1:7" x14ac:dyDescent="0.25">
      <c r="A27" s="30" t="s">
        <v>88</v>
      </c>
      <c r="B27" s="4" t="s">
        <v>89</v>
      </c>
      <c r="C27" s="16">
        <v>4</v>
      </c>
      <c r="D27" s="16">
        <v>2.6585000000000001</v>
      </c>
      <c r="E27" s="15" t="s">
        <v>186</v>
      </c>
      <c r="F27" s="16" t="s">
        <v>91</v>
      </c>
      <c r="G27" s="53"/>
    </row>
    <row r="28" spans="1:7" x14ac:dyDescent="0.25">
      <c r="A28" s="30" t="s">
        <v>88</v>
      </c>
      <c r="B28" s="4" t="s">
        <v>92</v>
      </c>
      <c r="C28" s="16" t="s">
        <v>93</v>
      </c>
      <c r="D28" s="16">
        <v>0.1855</v>
      </c>
      <c r="E28" s="15" t="s">
        <v>184</v>
      </c>
      <c r="F28" s="16" t="s">
        <v>94</v>
      </c>
      <c r="G28" s="53"/>
    </row>
    <row r="29" spans="1:7" x14ac:dyDescent="0.25">
      <c r="A29" s="30" t="s">
        <v>95</v>
      </c>
      <c r="B29" s="4" t="s">
        <v>96</v>
      </c>
      <c r="C29" s="16">
        <v>18</v>
      </c>
      <c r="D29" s="17">
        <v>0.58099999999999996</v>
      </c>
      <c r="E29" s="15" t="s">
        <v>184</v>
      </c>
      <c r="F29" s="16" t="s">
        <v>97</v>
      </c>
      <c r="G29" s="53" t="s">
        <v>189</v>
      </c>
    </row>
    <row r="30" spans="1:7" x14ac:dyDescent="0.25">
      <c r="A30" s="30" t="s">
        <v>95</v>
      </c>
      <c r="B30" s="4" t="s">
        <v>98</v>
      </c>
      <c r="C30" s="16" t="s">
        <v>99</v>
      </c>
      <c r="D30" s="16">
        <f>2.881-0.1541-0.0192</f>
        <v>2.7076999999999996</v>
      </c>
      <c r="E30" s="15" t="s">
        <v>187</v>
      </c>
      <c r="F30" s="16" t="s">
        <v>100</v>
      </c>
      <c r="G30" s="53"/>
    </row>
    <row r="31" spans="1:7" x14ac:dyDescent="0.25">
      <c r="A31" s="30" t="s">
        <v>95</v>
      </c>
      <c r="B31" s="4" t="s">
        <v>96</v>
      </c>
      <c r="C31" s="16" t="s">
        <v>101</v>
      </c>
      <c r="D31" s="16">
        <v>1.2668999999999999</v>
      </c>
      <c r="E31" s="15" t="s">
        <v>188</v>
      </c>
      <c r="F31" s="16" t="s">
        <v>102</v>
      </c>
      <c r="G31" s="53"/>
    </row>
    <row r="32" spans="1:7" ht="30" x14ac:dyDescent="0.25">
      <c r="A32" s="30" t="s">
        <v>103</v>
      </c>
      <c r="B32" s="30" t="s">
        <v>104</v>
      </c>
      <c r="C32" s="16" t="s">
        <v>105</v>
      </c>
      <c r="D32" s="28">
        <f>1.1148-0.1151</f>
        <v>0.99970000000000003</v>
      </c>
      <c r="E32" s="27" t="s">
        <v>190</v>
      </c>
      <c r="F32" s="25" t="s">
        <v>106</v>
      </c>
      <c r="G32" s="26" t="s">
        <v>189</v>
      </c>
    </row>
    <row r="33" spans="1:7" ht="30" x14ac:dyDescent="0.25">
      <c r="A33" s="30" t="s">
        <v>107</v>
      </c>
      <c r="B33" s="30" t="s">
        <v>108</v>
      </c>
      <c r="C33" s="16">
        <v>563</v>
      </c>
      <c r="D33" s="28">
        <v>0.23</v>
      </c>
      <c r="E33" s="20" t="s">
        <v>191</v>
      </c>
      <c r="F33" s="29" t="s">
        <v>109</v>
      </c>
      <c r="G33" s="26" t="s">
        <v>189</v>
      </c>
    </row>
    <row r="34" spans="1:7" ht="15" customHeight="1" x14ac:dyDescent="0.25">
      <c r="A34" s="30" t="s">
        <v>110</v>
      </c>
      <c r="B34" s="30" t="s">
        <v>111</v>
      </c>
      <c r="C34" s="16" t="s">
        <v>112</v>
      </c>
      <c r="D34" s="28">
        <v>0.28000000000000003</v>
      </c>
      <c r="E34" s="15" t="s">
        <v>193</v>
      </c>
      <c r="F34" s="29" t="s">
        <v>79</v>
      </c>
      <c r="G34" s="53" t="s">
        <v>192</v>
      </c>
    </row>
    <row r="35" spans="1:7" x14ac:dyDescent="0.25">
      <c r="A35" s="30" t="s">
        <v>110</v>
      </c>
      <c r="B35" s="30" t="s">
        <v>111</v>
      </c>
      <c r="C35" s="16" t="s">
        <v>113</v>
      </c>
      <c r="D35" s="28">
        <f>1.98-0.01</f>
        <v>1.97</v>
      </c>
      <c r="E35" s="15" t="s">
        <v>194</v>
      </c>
      <c r="F35" s="29" t="s">
        <v>114</v>
      </c>
      <c r="G35" s="53"/>
    </row>
    <row r="36" spans="1:7" x14ac:dyDescent="0.25">
      <c r="A36" s="30" t="s">
        <v>110</v>
      </c>
      <c r="B36" s="30" t="s">
        <v>111</v>
      </c>
      <c r="C36" s="16" t="s">
        <v>115</v>
      </c>
      <c r="D36" s="28">
        <v>2.57</v>
      </c>
      <c r="E36" s="15" t="s">
        <v>178</v>
      </c>
      <c r="F36" s="29" t="s">
        <v>116</v>
      </c>
      <c r="G36" s="53"/>
    </row>
    <row r="37" spans="1:7" x14ac:dyDescent="0.25">
      <c r="A37" s="30" t="s">
        <v>110</v>
      </c>
      <c r="B37" s="30" t="s">
        <v>117</v>
      </c>
      <c r="C37" s="16" t="s">
        <v>118</v>
      </c>
      <c r="D37" s="28">
        <f>1.41-0.55</f>
        <v>0.85999999999999988</v>
      </c>
      <c r="E37" s="15" t="s">
        <v>195</v>
      </c>
      <c r="F37" s="29" t="s">
        <v>119</v>
      </c>
      <c r="G37" s="53"/>
    </row>
    <row r="38" spans="1:7" x14ac:dyDescent="0.25">
      <c r="A38" s="30" t="s">
        <v>110</v>
      </c>
      <c r="B38" s="30" t="s">
        <v>111</v>
      </c>
      <c r="C38" s="16">
        <v>366</v>
      </c>
      <c r="D38" s="28">
        <v>2.4900000000000002</v>
      </c>
      <c r="E38" s="15" t="s">
        <v>196</v>
      </c>
      <c r="F38" s="29" t="s">
        <v>120</v>
      </c>
      <c r="G38" s="53"/>
    </row>
    <row r="39" spans="1:7" x14ac:dyDescent="0.25">
      <c r="A39" s="34" t="s">
        <v>110</v>
      </c>
      <c r="B39" s="34" t="s">
        <v>111</v>
      </c>
      <c r="C39" s="35" t="s">
        <v>212</v>
      </c>
      <c r="D39" s="36">
        <v>2</v>
      </c>
      <c r="E39" s="37" t="s">
        <v>213</v>
      </c>
      <c r="F39" s="35" t="s">
        <v>214</v>
      </c>
      <c r="G39" s="53"/>
    </row>
    <row r="40" spans="1:7" x14ac:dyDescent="0.25">
      <c r="A40" s="30" t="s">
        <v>110</v>
      </c>
      <c r="B40" s="30" t="s">
        <v>111</v>
      </c>
      <c r="C40" s="16" t="s">
        <v>121</v>
      </c>
      <c r="D40" s="28">
        <v>0.4</v>
      </c>
      <c r="E40" s="15" t="s">
        <v>200</v>
      </c>
      <c r="F40" s="29" t="s">
        <v>122</v>
      </c>
      <c r="G40" s="53" t="s">
        <v>197</v>
      </c>
    </row>
    <row r="41" spans="1:7" x14ac:dyDescent="0.25">
      <c r="A41" s="30" t="s">
        <v>110</v>
      </c>
      <c r="B41" s="30" t="s">
        <v>123</v>
      </c>
      <c r="C41" s="16">
        <v>224</v>
      </c>
      <c r="D41" s="28">
        <v>0.6</v>
      </c>
      <c r="E41" s="15" t="s">
        <v>201</v>
      </c>
      <c r="F41" s="29" t="s">
        <v>124</v>
      </c>
      <c r="G41" s="53"/>
    </row>
    <row r="42" spans="1:7" x14ac:dyDescent="0.25">
      <c r="A42" s="30" t="s">
        <v>110</v>
      </c>
      <c r="B42" s="30" t="s">
        <v>111</v>
      </c>
      <c r="C42" s="16" t="s">
        <v>125</v>
      </c>
      <c r="D42" s="28">
        <v>0.62</v>
      </c>
      <c r="E42" s="15" t="s">
        <v>202</v>
      </c>
      <c r="F42" s="29" t="s">
        <v>126</v>
      </c>
      <c r="G42" s="53"/>
    </row>
    <row r="43" spans="1:7" x14ac:dyDescent="0.25">
      <c r="A43" s="30" t="s">
        <v>110</v>
      </c>
      <c r="B43" s="30" t="s">
        <v>111</v>
      </c>
      <c r="C43" s="16">
        <v>21</v>
      </c>
      <c r="D43" s="28">
        <v>0.41</v>
      </c>
      <c r="E43" s="15" t="s">
        <v>203</v>
      </c>
      <c r="F43" s="29" t="s">
        <v>127</v>
      </c>
      <c r="G43" s="53"/>
    </row>
    <row r="44" spans="1:7" x14ac:dyDescent="0.25">
      <c r="A44" s="30" t="s">
        <v>110</v>
      </c>
      <c r="B44" s="30" t="s">
        <v>123</v>
      </c>
      <c r="C44" s="16" t="s">
        <v>128</v>
      </c>
      <c r="D44" s="28">
        <v>0.61</v>
      </c>
      <c r="E44" s="15" t="s">
        <v>178</v>
      </c>
      <c r="F44" s="29" t="s">
        <v>129</v>
      </c>
      <c r="G44" s="53"/>
    </row>
    <row r="45" spans="1:7" x14ac:dyDescent="0.25">
      <c r="A45" s="30" t="s">
        <v>110</v>
      </c>
      <c r="B45" s="30" t="s">
        <v>130</v>
      </c>
      <c r="C45" s="16" t="s">
        <v>131</v>
      </c>
      <c r="D45" s="28">
        <v>0.1051</v>
      </c>
      <c r="E45" s="15" t="s">
        <v>162</v>
      </c>
      <c r="F45" s="29" t="s">
        <v>72</v>
      </c>
      <c r="G45" s="53"/>
    </row>
    <row r="46" spans="1:7" x14ac:dyDescent="0.25">
      <c r="A46" s="30" t="s">
        <v>110</v>
      </c>
      <c r="B46" s="30" t="s">
        <v>130</v>
      </c>
      <c r="C46" s="16" t="s">
        <v>132</v>
      </c>
      <c r="D46" s="28">
        <v>9.8000000000000004E-2</v>
      </c>
      <c r="E46" s="15" t="s">
        <v>162</v>
      </c>
      <c r="F46" s="29" t="s">
        <v>133</v>
      </c>
      <c r="G46" s="53" t="s">
        <v>198</v>
      </c>
    </row>
    <row r="47" spans="1:7" x14ac:dyDescent="0.25">
      <c r="A47" s="30" t="s">
        <v>110</v>
      </c>
      <c r="B47" s="30" t="s">
        <v>130</v>
      </c>
      <c r="C47" s="16" t="s">
        <v>134</v>
      </c>
      <c r="D47" s="28">
        <v>0.1002</v>
      </c>
      <c r="E47" s="15" t="s">
        <v>204</v>
      </c>
      <c r="F47" s="29" t="s">
        <v>135</v>
      </c>
      <c r="G47" s="53"/>
    </row>
    <row r="48" spans="1:7" x14ac:dyDescent="0.25">
      <c r="A48" s="30" t="s">
        <v>110</v>
      </c>
      <c r="B48" s="30" t="s">
        <v>130</v>
      </c>
      <c r="C48" s="16" t="s">
        <v>136</v>
      </c>
      <c r="D48" s="28">
        <v>0.10249999999999999</v>
      </c>
      <c r="E48" s="15" t="s">
        <v>205</v>
      </c>
      <c r="F48" s="29" t="s">
        <v>137</v>
      </c>
      <c r="G48" s="53"/>
    </row>
    <row r="49" spans="1:7" x14ac:dyDescent="0.25">
      <c r="A49" s="30" t="s">
        <v>110</v>
      </c>
      <c r="B49" s="30" t="s">
        <v>130</v>
      </c>
      <c r="C49" s="16" t="s">
        <v>138</v>
      </c>
      <c r="D49" s="28">
        <v>0.1048</v>
      </c>
      <c r="E49" s="15" t="s">
        <v>206</v>
      </c>
      <c r="F49" s="29" t="s">
        <v>139</v>
      </c>
      <c r="G49" s="53"/>
    </row>
    <row r="50" spans="1:7" x14ac:dyDescent="0.25">
      <c r="A50" s="30" t="s">
        <v>110</v>
      </c>
      <c r="B50" s="30" t="s">
        <v>130</v>
      </c>
      <c r="C50" s="16" t="s">
        <v>140</v>
      </c>
      <c r="D50" s="28">
        <v>0.10680000000000001</v>
      </c>
      <c r="E50" s="15" t="s">
        <v>161</v>
      </c>
      <c r="F50" s="29" t="s">
        <v>141</v>
      </c>
      <c r="G50" s="53"/>
    </row>
    <row r="51" spans="1:7" x14ac:dyDescent="0.25">
      <c r="A51" s="30" t="s">
        <v>110</v>
      </c>
      <c r="B51" s="30" t="s">
        <v>130</v>
      </c>
      <c r="C51" s="16" t="s">
        <v>142</v>
      </c>
      <c r="D51" s="28">
        <v>0.1084</v>
      </c>
      <c r="E51" s="15" t="s">
        <v>161</v>
      </c>
      <c r="F51" s="29" t="s">
        <v>141</v>
      </c>
      <c r="G51" s="53"/>
    </row>
    <row r="52" spans="1:7" x14ac:dyDescent="0.25">
      <c r="A52" s="30" t="s">
        <v>110</v>
      </c>
      <c r="B52" s="30" t="s">
        <v>130</v>
      </c>
      <c r="C52" s="16" t="s">
        <v>143</v>
      </c>
      <c r="D52" s="28">
        <v>0.15459999999999999</v>
      </c>
      <c r="E52" s="15" t="s">
        <v>161</v>
      </c>
      <c r="F52" s="29" t="s">
        <v>144</v>
      </c>
      <c r="G52" s="53"/>
    </row>
    <row r="53" spans="1:7" ht="15" customHeight="1" x14ac:dyDescent="0.25">
      <c r="A53" s="30" t="s">
        <v>110</v>
      </c>
      <c r="B53" s="30" t="s">
        <v>130</v>
      </c>
      <c r="C53" s="16" t="s">
        <v>145</v>
      </c>
      <c r="D53" s="28">
        <v>9.8699999999999996E-2</v>
      </c>
      <c r="E53" s="15" t="s">
        <v>162</v>
      </c>
      <c r="F53" s="29" t="s">
        <v>133</v>
      </c>
      <c r="G53" s="53" t="s">
        <v>199</v>
      </c>
    </row>
    <row r="54" spans="1:7" x14ac:dyDescent="0.25">
      <c r="A54" s="30" t="s">
        <v>110</v>
      </c>
      <c r="B54" s="30" t="s">
        <v>130</v>
      </c>
      <c r="C54" s="16" t="s">
        <v>146</v>
      </c>
      <c r="D54" s="28">
        <v>9.6299999999999997E-2</v>
      </c>
      <c r="E54" s="15" t="s">
        <v>207</v>
      </c>
      <c r="F54" s="29" t="s">
        <v>147</v>
      </c>
      <c r="G54" s="53"/>
    </row>
    <row r="55" spans="1:7" x14ac:dyDescent="0.25">
      <c r="A55" s="30" t="s">
        <v>110</v>
      </c>
      <c r="B55" s="30" t="s">
        <v>130</v>
      </c>
      <c r="C55" s="16" t="s">
        <v>148</v>
      </c>
      <c r="D55" s="28">
        <v>9.4299999999999995E-2</v>
      </c>
      <c r="E55" s="15" t="s">
        <v>208</v>
      </c>
      <c r="F55" s="29" t="s">
        <v>149</v>
      </c>
      <c r="G55" s="53"/>
    </row>
    <row r="56" spans="1:7" x14ac:dyDescent="0.25">
      <c r="A56" s="30" t="s">
        <v>110</v>
      </c>
      <c r="B56" s="30" t="s">
        <v>130</v>
      </c>
      <c r="C56" s="16" t="s">
        <v>150</v>
      </c>
      <c r="D56" s="28">
        <v>9.2600000000000002E-2</v>
      </c>
      <c r="E56" s="15" t="s">
        <v>161</v>
      </c>
      <c r="F56" s="29" t="s">
        <v>94</v>
      </c>
      <c r="G56" s="53"/>
    </row>
    <row r="57" spans="1:7" x14ac:dyDescent="0.25">
      <c r="A57" s="30" t="s">
        <v>110</v>
      </c>
      <c r="B57" s="30" t="s">
        <v>130</v>
      </c>
      <c r="C57" s="16" t="s">
        <v>151</v>
      </c>
      <c r="D57" s="28">
        <v>9.0899999999999995E-2</v>
      </c>
      <c r="E57" s="15" t="s">
        <v>161</v>
      </c>
      <c r="F57" s="29" t="s">
        <v>149</v>
      </c>
      <c r="G57" s="53"/>
    </row>
    <row r="58" spans="1:7" x14ac:dyDescent="0.25">
      <c r="A58" s="30" t="s">
        <v>110</v>
      </c>
      <c r="B58" s="30" t="s">
        <v>130</v>
      </c>
      <c r="C58" s="16" t="s">
        <v>152</v>
      </c>
      <c r="D58" s="28">
        <v>8.4599999999999995E-2</v>
      </c>
      <c r="E58" s="15" t="s">
        <v>161</v>
      </c>
      <c r="F58" s="29" t="s">
        <v>45</v>
      </c>
      <c r="G58" s="53"/>
    </row>
    <row r="59" spans="1:7" x14ac:dyDescent="0.25">
      <c r="A59" s="30" t="s">
        <v>110</v>
      </c>
      <c r="B59" s="30" t="s">
        <v>153</v>
      </c>
      <c r="C59" s="16" t="s">
        <v>154</v>
      </c>
      <c r="D59" s="28">
        <v>10.55</v>
      </c>
      <c r="E59" s="15" t="s">
        <v>209</v>
      </c>
      <c r="F59" s="29" t="s">
        <v>155</v>
      </c>
      <c r="G59" s="53"/>
    </row>
  </sheetData>
  <mergeCells count="11">
    <mergeCell ref="G46:G52"/>
    <mergeCell ref="G53:G59"/>
    <mergeCell ref="G24:G25"/>
    <mergeCell ref="G26:G28"/>
    <mergeCell ref="G29:G31"/>
    <mergeCell ref="G34:G39"/>
    <mergeCell ref="G2:G4"/>
    <mergeCell ref="G6:G8"/>
    <mergeCell ref="G9:G14"/>
    <mergeCell ref="G15:G22"/>
    <mergeCell ref="G40:G4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II</vt:lpstr>
      <vt:lpstr>przetarg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Wierzbińska</dc:creator>
  <cp:lastModifiedBy>Iwona Wierzbińska</cp:lastModifiedBy>
  <cp:lastPrinted>2020-12-29T13:48:17Z</cp:lastPrinted>
  <dcterms:created xsi:type="dcterms:W3CDTF">2020-08-27T06:40:45Z</dcterms:created>
  <dcterms:modified xsi:type="dcterms:W3CDTF">2021-01-04T12:08:22Z</dcterms:modified>
</cp:coreProperties>
</file>