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31.12.2020" sheetId="1" r:id="rId1"/>
  </sheets>
  <definedNames/>
  <calcPr fullCalcOnLoad="1"/>
</workbook>
</file>

<file path=xl/sharedStrings.xml><?xml version="1.0" encoding="utf-8"?>
<sst xmlns="http://schemas.openxmlformats.org/spreadsheetml/2006/main" count="45" uniqueCount="43">
  <si>
    <t>Dział</t>
  </si>
  <si>
    <t>Rozdział</t>
  </si>
  <si>
    <t>Paragraf</t>
  </si>
  <si>
    <t>Treść</t>
  </si>
  <si>
    <t>0690</t>
  </si>
  <si>
    <t>Wpływy z różnych opłat</t>
  </si>
  <si>
    <t>0920</t>
  </si>
  <si>
    <t>750</t>
  </si>
  <si>
    <t>Administracja publiczna</t>
  </si>
  <si>
    <t>75011</t>
  </si>
  <si>
    <t>Urzędy wojewódzkie</t>
  </si>
  <si>
    <t>0970</t>
  </si>
  <si>
    <t>Wpływy z różnych dochodów</t>
  </si>
  <si>
    <t>1</t>
  </si>
  <si>
    <t>2</t>
  </si>
  <si>
    <t>3</t>
  </si>
  <si>
    <t>4</t>
  </si>
  <si>
    <t>5</t>
  </si>
  <si>
    <t>6</t>
  </si>
  <si>
    <t>7</t>
  </si>
  <si>
    <t>% wykonania</t>
  </si>
  <si>
    <t>Zmiany w ciągu roku</t>
  </si>
  <si>
    <t>8</t>
  </si>
  <si>
    <t>9</t>
  </si>
  <si>
    <t>0980</t>
  </si>
  <si>
    <t>Wpływy z tytułu zwrotów wypłaconych świadczeń z funduszu alimentacyjnego</t>
  </si>
  <si>
    <t>10</t>
  </si>
  <si>
    <t>11</t>
  </si>
  <si>
    <t>Dochody należne JST</t>
  </si>
  <si>
    <t>Dochody przekazane</t>
  </si>
  <si>
    <t>Dochody budżetu państwa ogółem</t>
  </si>
  <si>
    <t>Plan
początkowy</t>
  </si>
  <si>
    <t>Plan
po zmianach</t>
  </si>
  <si>
    <t>Wykonanie</t>
  </si>
  <si>
    <t>Świadczenia rodzinne, świadczenia z funduszu alimentacyjneego oraz składki na ubezpieczenia emerytalne 
i rentowe z ubezpieczenia społecznego</t>
  </si>
  <si>
    <t>Załącznik Nr 5</t>
  </si>
  <si>
    <t>Wplywy z pozostałych odsetek</t>
  </si>
  <si>
    <t>855</t>
  </si>
  <si>
    <t>85502</t>
  </si>
  <si>
    <t>Rodzina</t>
  </si>
  <si>
    <t>85503</t>
  </si>
  <si>
    <t>Karta Dużej Rodziny</t>
  </si>
  <si>
    <t>Realizacja dochodów budżetu państwa 
na dzień 31 grudnia 2020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</si>
</sst>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/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5" fillId="32" borderId="0" applyNumberFormat="0" applyBorder="0" applyAlignment="0" applyProtection="0"/>
  </cellStyleXfs>
  <cellXfs count="43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49" fontId="7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9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NumberFormat="1" applyFont="1" applyFill="1" applyBorder="1" applyAlignment="1" applyProtection="1">
      <alignment horizontal="left"/>
      <protection locked="0"/>
    </xf>
    <xf numFmtId="49" fontId="8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34" borderId="10" xfId="0" applyNumberFormat="1" applyFont="1" applyFill="1" applyBorder="1" applyAlignment="1" applyProtection="1">
      <alignment horizontal="left" vertical="center" wrapText="1"/>
      <protection locked="0"/>
    </xf>
    <xf numFmtId="4" fontId="8" fillId="34" borderId="10" xfId="0" applyNumberFormat="1" applyFont="1" applyFill="1" applyBorder="1" applyAlignment="1" applyProtection="1">
      <alignment horizontal="right" vertical="center" wrapText="1"/>
      <protection locked="0"/>
    </xf>
    <xf numFmtId="10" fontId="8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10" xfId="0" applyNumberFormat="1" applyFont="1" applyFill="1" applyBorder="1" applyAlignment="1" applyProtection="1">
      <alignment horizontal="left" vertical="center" wrapText="1"/>
      <protection locked="0"/>
    </xf>
    <xf numFmtId="4" fontId="5" fillId="35" borderId="10" xfId="0" applyNumberFormat="1" applyFont="1" applyFill="1" applyBorder="1" applyAlignment="1" applyProtection="1">
      <alignment horizontal="right" vertical="center" wrapText="1"/>
      <protection locked="0"/>
    </xf>
    <xf numFmtId="10" fontId="5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4" xfId="0" applyNumberFormat="1" applyFont="1" applyFill="1" applyBorder="1" applyAlignment="1" applyProtection="1">
      <alignment horizontal="center" vertical="center" wrapText="1"/>
      <protection locked="0"/>
    </xf>
    <xf numFmtId="49" fontId="11" fillId="36" borderId="10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10" xfId="0" applyNumberFormat="1" applyFont="1" applyFill="1" applyBorder="1" applyAlignment="1" applyProtection="1">
      <alignment horizontal="right" vertical="center" wrapText="1"/>
      <protection locked="0"/>
    </xf>
    <xf numFmtId="10" fontId="5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5" fillId="36" borderId="12" xfId="0" applyNumberFormat="1" applyFont="1" applyFill="1" applyBorder="1" applyAlignment="1" applyProtection="1">
      <alignment horizontal="center" vertical="center" wrapText="1"/>
      <protection locked="0"/>
    </xf>
    <xf numFmtId="49" fontId="5" fillId="36" borderId="10" xfId="0" applyNumberFormat="1" applyFont="1" applyFill="1" applyBorder="1" applyAlignment="1" applyProtection="1">
      <alignment horizontal="center" vertical="center" wrapText="1"/>
      <protection locked="0"/>
    </xf>
    <xf numFmtId="4" fontId="5" fillId="36" borderId="10" xfId="0" applyNumberFormat="1" applyFont="1" applyFill="1" applyBorder="1" applyAlignment="1" applyProtection="1">
      <alignment horizontal="right" vertical="center" wrapText="1"/>
      <protection locked="0"/>
    </xf>
    <xf numFmtId="4" fontId="8" fillId="37" borderId="14" xfId="0" applyNumberFormat="1" applyFont="1" applyFill="1" applyBorder="1" applyAlignment="1" applyProtection="1">
      <alignment horizontal="right" vertical="center" wrapText="1"/>
      <protection locked="0"/>
    </xf>
    <xf numFmtId="10" fontId="8" fillId="37" borderId="14" xfId="0" applyNumberFormat="1" applyFont="1" applyFill="1" applyBorder="1" applyAlignment="1" applyProtection="1">
      <alignment horizontal="right" vertical="center" wrapText="1"/>
      <protection locked="0"/>
    </xf>
    <xf numFmtId="4" fontId="5" fillId="33" borderId="11" xfId="0" applyNumberFormat="1" applyFont="1" applyFill="1" applyBorder="1" applyAlignment="1" applyProtection="1">
      <alignment horizontal="right" vertical="center" wrapText="1"/>
      <protection locked="0"/>
    </xf>
    <xf numFmtId="10" fontId="5" fillId="33" borderId="11" xfId="0" applyNumberFormat="1" applyFont="1" applyFill="1" applyBorder="1" applyAlignment="1" applyProtection="1">
      <alignment horizontal="right" vertical="center" wrapText="1"/>
      <protection locked="0"/>
    </xf>
    <xf numFmtId="4" fontId="5" fillId="33" borderId="15" xfId="0" applyNumberFormat="1" applyFont="1" applyFill="1" applyBorder="1" applyAlignment="1" applyProtection="1">
      <alignment horizontal="right" vertical="center" wrapText="1"/>
      <protection locked="0"/>
    </xf>
    <xf numFmtId="10" fontId="5" fillId="35" borderId="11" xfId="0" applyNumberFormat="1" applyFont="1" applyFill="1" applyBorder="1" applyAlignment="1" applyProtection="1">
      <alignment horizontal="right" vertical="center" wrapText="1"/>
      <protection locked="0"/>
    </xf>
    <xf numFmtId="4" fontId="5" fillId="33" borderId="16" xfId="0" applyNumberFormat="1" applyFont="1" applyFill="1" applyBorder="1" applyAlignment="1" applyProtection="1">
      <alignment horizontal="right" vertical="center" wrapText="1"/>
      <protection locked="0"/>
    </xf>
    <xf numFmtId="10" fontId="5" fillId="33" borderId="16" xfId="0" applyNumberFormat="1" applyFont="1" applyFill="1" applyBorder="1" applyAlignment="1" applyProtection="1">
      <alignment horizontal="right" vertical="center" wrapText="1"/>
      <protection locked="0"/>
    </xf>
    <xf numFmtId="49" fontId="8" fillId="37" borderId="15" xfId="0" applyNumberFormat="1" applyFont="1" applyFill="1" applyBorder="1" applyAlignment="1" applyProtection="1">
      <alignment horizontal="center" vertical="center" wrapText="1"/>
      <protection locked="0"/>
    </xf>
    <xf numFmtId="49" fontId="8" fillId="37" borderId="17" xfId="0" applyNumberFormat="1" applyFont="1" applyFill="1" applyBorder="1" applyAlignment="1" applyProtection="1">
      <alignment horizontal="center" vertical="center" wrapText="1"/>
      <protection locked="0"/>
    </xf>
    <xf numFmtId="49" fontId="8" fillId="37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49" fontId="5" fillId="33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NumberFormat="1" applyFont="1" applyFill="1" applyBorder="1" applyAlignment="1" applyProtection="1">
      <alignment horizontal="left"/>
      <protection locked="0"/>
    </xf>
    <xf numFmtId="0" fontId="5" fillId="0" borderId="18" xfId="0" applyNumberFormat="1" applyFont="1" applyFill="1" applyBorder="1" applyAlignment="1" applyProtection="1">
      <alignment horizontal="left"/>
      <protection locked="0"/>
    </xf>
  </cellXfs>
  <cellStyles count="4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y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y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showGridLines="0" tabSelected="1" zoomScaleSheetLayoutView="100" workbookViewId="0" topLeftCell="A1">
      <selection activeCell="N7" sqref="N7"/>
    </sheetView>
  </sheetViews>
  <sheetFormatPr defaultColWidth="9.33203125" defaultRowHeight="12.75"/>
  <cols>
    <col min="1" max="1" width="6.83203125" style="1" customWidth="1"/>
    <col min="2" max="2" width="8.83203125" style="1" bestFit="1" customWidth="1"/>
    <col min="3" max="3" width="8.66015625" style="1" bestFit="1" customWidth="1"/>
    <col min="4" max="4" width="57.83203125" style="1" customWidth="1"/>
    <col min="5" max="10" width="16.33203125" style="1" customWidth="1"/>
    <col min="11" max="11" width="10.66015625" style="1" customWidth="1"/>
    <col min="12" max="16384" width="9.33203125" style="1" customWidth="1"/>
  </cols>
  <sheetData>
    <row r="1" spans="1:11" ht="15.75">
      <c r="A1" s="37" t="s">
        <v>35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43.5" customHeight="1">
      <c r="A2" s="38" t="s">
        <v>42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 ht="43.5" customHeight="1">
      <c r="A3" s="2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45.75" customHeight="1">
      <c r="A4" s="4" t="s">
        <v>0</v>
      </c>
      <c r="B4" s="4" t="s">
        <v>1</v>
      </c>
      <c r="C4" s="4" t="s">
        <v>2</v>
      </c>
      <c r="D4" s="5" t="s">
        <v>3</v>
      </c>
      <c r="E4" s="5" t="s">
        <v>31</v>
      </c>
      <c r="F4" s="5" t="s">
        <v>21</v>
      </c>
      <c r="G4" s="5" t="s">
        <v>32</v>
      </c>
      <c r="H4" s="5" t="s">
        <v>33</v>
      </c>
      <c r="I4" s="5" t="s">
        <v>28</v>
      </c>
      <c r="J4" s="5" t="s">
        <v>29</v>
      </c>
      <c r="K4" s="4" t="s">
        <v>20</v>
      </c>
    </row>
    <row r="5" spans="1:11" s="7" customFormat="1" ht="9" customHeight="1">
      <c r="A5" s="6" t="s">
        <v>13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18</v>
      </c>
      <c r="G5" s="6" t="s">
        <v>19</v>
      </c>
      <c r="H5" s="6" t="s">
        <v>22</v>
      </c>
      <c r="I5" s="6" t="s">
        <v>23</v>
      </c>
      <c r="J5" s="6" t="s">
        <v>26</v>
      </c>
      <c r="K5" s="6" t="s">
        <v>27</v>
      </c>
    </row>
    <row r="6" spans="1:11" ht="16.5" customHeight="1">
      <c r="A6" s="8" t="s">
        <v>7</v>
      </c>
      <c r="B6" s="8"/>
      <c r="C6" s="8"/>
      <c r="D6" s="9" t="s">
        <v>8</v>
      </c>
      <c r="E6" s="10">
        <f aca="true" t="shared" si="0" ref="E6:J6">SUM(E7)</f>
        <v>0</v>
      </c>
      <c r="F6" s="10">
        <f t="shared" si="0"/>
        <v>0</v>
      </c>
      <c r="G6" s="10">
        <f t="shared" si="0"/>
        <v>0</v>
      </c>
      <c r="H6" s="10">
        <f t="shared" si="0"/>
        <v>155</v>
      </c>
      <c r="I6" s="10">
        <f t="shared" si="0"/>
        <v>7.75</v>
      </c>
      <c r="J6" s="10">
        <f t="shared" si="0"/>
        <v>147.25</v>
      </c>
      <c r="K6" s="11"/>
    </row>
    <row r="7" spans="1:11" ht="16.5" customHeight="1">
      <c r="A7" s="12"/>
      <c r="B7" s="13" t="s">
        <v>9</v>
      </c>
      <c r="C7" s="13"/>
      <c r="D7" s="14" t="s">
        <v>10</v>
      </c>
      <c r="E7" s="15">
        <f aca="true" t="shared" si="1" ref="E7:J7">SUM(E8:E8)</f>
        <v>0</v>
      </c>
      <c r="F7" s="15">
        <f t="shared" si="1"/>
        <v>0</v>
      </c>
      <c r="G7" s="15">
        <f t="shared" si="1"/>
        <v>0</v>
      </c>
      <c r="H7" s="15">
        <f t="shared" si="1"/>
        <v>155</v>
      </c>
      <c r="I7" s="15">
        <f t="shared" si="1"/>
        <v>7.75</v>
      </c>
      <c r="J7" s="15">
        <f t="shared" si="1"/>
        <v>147.25</v>
      </c>
      <c r="K7" s="16"/>
    </row>
    <row r="8" spans="1:11" ht="16.5" customHeight="1">
      <c r="A8" s="17"/>
      <c r="B8" s="18"/>
      <c r="C8" s="19" t="s">
        <v>4</v>
      </c>
      <c r="D8" s="20" t="s">
        <v>5</v>
      </c>
      <c r="E8" s="21">
        <v>0</v>
      </c>
      <c r="F8" s="21">
        <f>G8-E8</f>
        <v>0</v>
      </c>
      <c r="G8" s="21">
        <v>0</v>
      </c>
      <c r="H8" s="21">
        <v>155</v>
      </c>
      <c r="I8" s="21">
        <v>7.75</v>
      </c>
      <c r="J8" s="21">
        <v>147.25</v>
      </c>
      <c r="K8" s="22"/>
    </row>
    <row r="9" spans="1:11" ht="15" customHeight="1">
      <c r="A9" s="8" t="s">
        <v>37</v>
      </c>
      <c r="B9" s="8"/>
      <c r="C9" s="8"/>
      <c r="D9" s="9" t="s">
        <v>39</v>
      </c>
      <c r="E9" s="10">
        <f aca="true" t="shared" si="2" ref="E9:J9">SUM(E10,E14)</f>
        <v>51547</v>
      </c>
      <c r="F9" s="10">
        <f t="shared" si="2"/>
        <v>0</v>
      </c>
      <c r="G9" s="10">
        <f t="shared" si="2"/>
        <v>51547</v>
      </c>
      <c r="H9" s="10">
        <f t="shared" si="2"/>
        <v>83786.34000000001</v>
      </c>
      <c r="I9" s="10">
        <f t="shared" si="2"/>
        <v>18808.48</v>
      </c>
      <c r="J9" s="10">
        <f t="shared" si="2"/>
        <v>64977.86</v>
      </c>
      <c r="K9" s="11">
        <f>H9/G9</f>
        <v>1.6254358158573732</v>
      </c>
    </row>
    <row r="10" spans="1:11" ht="41.25" customHeight="1">
      <c r="A10" s="17"/>
      <c r="B10" s="13" t="s">
        <v>38</v>
      </c>
      <c r="C10" s="13"/>
      <c r="D10" s="14" t="s">
        <v>34</v>
      </c>
      <c r="E10" s="15">
        <f aca="true" t="shared" si="3" ref="E10:J10">SUM(E11:E13)</f>
        <v>51547</v>
      </c>
      <c r="F10" s="15">
        <f t="shared" si="3"/>
        <v>0</v>
      </c>
      <c r="G10" s="15">
        <f t="shared" si="3"/>
        <v>51547</v>
      </c>
      <c r="H10" s="15">
        <f t="shared" si="3"/>
        <v>83777.13</v>
      </c>
      <c r="I10" s="15">
        <f t="shared" si="3"/>
        <v>18808.02</v>
      </c>
      <c r="J10" s="15">
        <f t="shared" si="3"/>
        <v>64969.11</v>
      </c>
      <c r="K10" s="16">
        <f>H10/G10</f>
        <v>1.6252571439657013</v>
      </c>
    </row>
    <row r="11" spans="1:11" ht="16.5" customHeight="1">
      <c r="A11" s="17"/>
      <c r="B11" s="23"/>
      <c r="C11" s="24" t="s">
        <v>6</v>
      </c>
      <c r="D11" s="20" t="s">
        <v>36</v>
      </c>
      <c r="E11" s="25">
        <v>30000</v>
      </c>
      <c r="F11" s="21">
        <f>G11-E11</f>
        <v>0</v>
      </c>
      <c r="G11" s="25">
        <v>30000</v>
      </c>
      <c r="H11" s="25">
        <v>37761.82</v>
      </c>
      <c r="I11" s="25">
        <v>0</v>
      </c>
      <c r="J11" s="25">
        <v>37761.82</v>
      </c>
      <c r="K11" s="22">
        <f>H11/G11</f>
        <v>1.2587273333333333</v>
      </c>
    </row>
    <row r="12" spans="1:11" ht="16.5" customHeight="1">
      <c r="A12" s="17"/>
      <c r="B12" s="17"/>
      <c r="C12" s="24" t="s">
        <v>11</v>
      </c>
      <c r="D12" s="20" t="s">
        <v>12</v>
      </c>
      <c r="E12" s="21">
        <v>0</v>
      </c>
      <c r="F12" s="21">
        <f>G12-E12</f>
        <v>0</v>
      </c>
      <c r="G12" s="21">
        <v>0</v>
      </c>
      <c r="H12" s="21">
        <v>4018.42</v>
      </c>
      <c r="I12" s="21">
        <v>2009.2</v>
      </c>
      <c r="J12" s="21">
        <v>2009.22</v>
      </c>
      <c r="K12" s="22"/>
    </row>
    <row r="13" spans="1:11" ht="27" customHeight="1">
      <c r="A13" s="17"/>
      <c r="B13" s="17"/>
      <c r="C13" s="24" t="s">
        <v>24</v>
      </c>
      <c r="D13" s="20" t="s">
        <v>25</v>
      </c>
      <c r="E13" s="21">
        <v>21547</v>
      </c>
      <c r="F13" s="21">
        <f>G13-E13</f>
        <v>0</v>
      </c>
      <c r="G13" s="21">
        <v>21547</v>
      </c>
      <c r="H13" s="21">
        <v>41996.89</v>
      </c>
      <c r="I13" s="21">
        <v>16798.82</v>
      </c>
      <c r="J13" s="28">
        <v>25198.07</v>
      </c>
      <c r="K13" s="29">
        <f>H13/G13</f>
        <v>1.9490829349793475</v>
      </c>
    </row>
    <row r="14" spans="1:11" ht="22.5" customHeight="1">
      <c r="A14" s="17"/>
      <c r="B14" s="13" t="s">
        <v>40</v>
      </c>
      <c r="C14" s="13"/>
      <c r="D14" s="14" t="s">
        <v>41</v>
      </c>
      <c r="E14" s="15">
        <f aca="true" t="shared" si="4" ref="E14:J14">E15</f>
        <v>0</v>
      </c>
      <c r="F14" s="15">
        <f t="shared" si="4"/>
        <v>0</v>
      </c>
      <c r="G14" s="15">
        <f t="shared" si="4"/>
        <v>0</v>
      </c>
      <c r="H14" s="15">
        <f t="shared" si="4"/>
        <v>9.21</v>
      </c>
      <c r="I14" s="15">
        <f t="shared" si="4"/>
        <v>0.46</v>
      </c>
      <c r="J14" s="15">
        <f t="shared" si="4"/>
        <v>8.75</v>
      </c>
      <c r="K14" s="31"/>
    </row>
    <row r="15" spans="1:11" ht="27" customHeight="1">
      <c r="A15" s="17"/>
      <c r="B15" s="17"/>
      <c r="C15" s="24" t="s">
        <v>4</v>
      </c>
      <c r="D15" s="20" t="s">
        <v>5</v>
      </c>
      <c r="E15" s="21">
        <v>0</v>
      </c>
      <c r="F15" s="21">
        <f>G15-E15</f>
        <v>0</v>
      </c>
      <c r="G15" s="21">
        <v>0</v>
      </c>
      <c r="H15" s="21">
        <v>9.21</v>
      </c>
      <c r="I15" s="30">
        <v>0.46</v>
      </c>
      <c r="J15" s="32">
        <v>8.75</v>
      </c>
      <c r="K15" s="33"/>
    </row>
    <row r="16" spans="1:11" ht="5.25" customHeight="1">
      <c r="A16" s="40"/>
      <c r="B16" s="40"/>
      <c r="C16" s="40"/>
      <c r="D16" s="41"/>
      <c r="E16" s="41"/>
      <c r="F16" s="41"/>
      <c r="G16" s="41"/>
      <c r="H16" s="41"/>
      <c r="I16" s="41"/>
      <c r="J16" s="42"/>
      <c r="K16" s="42"/>
    </row>
    <row r="17" spans="1:11" ht="26.25" customHeight="1">
      <c r="A17" s="34" t="s">
        <v>30</v>
      </c>
      <c r="B17" s="35"/>
      <c r="C17" s="35"/>
      <c r="D17" s="36"/>
      <c r="E17" s="26">
        <f aca="true" t="shared" si="5" ref="E17:J17">SUM(E6,E9)</f>
        <v>51547</v>
      </c>
      <c r="F17" s="26">
        <f t="shared" si="5"/>
        <v>0</v>
      </c>
      <c r="G17" s="26">
        <f t="shared" si="5"/>
        <v>51547</v>
      </c>
      <c r="H17" s="26">
        <f t="shared" si="5"/>
        <v>83941.34000000001</v>
      </c>
      <c r="I17" s="26">
        <f t="shared" si="5"/>
        <v>18816.23</v>
      </c>
      <c r="J17" s="26">
        <f t="shared" si="5"/>
        <v>65125.11</v>
      </c>
      <c r="K17" s="27">
        <f>H17/G17</f>
        <v>1.6284427803751917</v>
      </c>
    </row>
  </sheetData>
  <sheetProtection/>
  <mergeCells count="5">
    <mergeCell ref="A17:D17"/>
    <mergeCell ref="A1:K1"/>
    <mergeCell ref="A2:K2"/>
    <mergeCell ref="A16:C16"/>
    <mergeCell ref="D16:K16"/>
  </mergeCells>
  <printOptions horizontalCentered="1"/>
  <pageMargins left="0.984251968503937" right="0.7086614173228346" top="0.7480314960629921" bottom="0.7480314960629921" header="0.31496062992125984" footer="0.31496062992125984"/>
  <pageSetup firstPageNumber="34" useFirstPageNumber="1" fitToHeight="0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Bogna Kaźmierczak</cp:lastModifiedBy>
  <cp:lastPrinted>2021-02-22T14:41:12Z</cp:lastPrinted>
  <dcterms:created xsi:type="dcterms:W3CDTF">2020-02-04T18:01:12Z</dcterms:created>
  <dcterms:modified xsi:type="dcterms:W3CDTF">2021-02-22T14:41:17Z</dcterms:modified>
  <cp:category/>
  <cp:version/>
  <cp:contentType/>
  <cp:contentStatus/>
</cp:coreProperties>
</file>