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26" i="1"/>
  <c r="I26"/>
  <c r="H26"/>
  <c r="G26"/>
  <c r="F26"/>
  <c r="E19"/>
  <c r="J27"/>
  <c r="I27"/>
  <c r="H27"/>
  <c r="G27"/>
  <c r="F27"/>
  <c r="E27" s="1"/>
  <c r="E24"/>
  <c r="E23"/>
  <c r="E22"/>
  <c r="E21"/>
  <c r="E20"/>
  <c r="E17"/>
  <c r="E16"/>
  <c r="E15"/>
  <c r="E14"/>
  <c r="E13"/>
  <c r="E12"/>
  <c r="E11"/>
  <c r="J10"/>
  <c r="I10"/>
  <c r="H10"/>
  <c r="G10"/>
  <c r="F10"/>
  <c r="J18"/>
  <c r="I18"/>
  <c r="I25" s="1"/>
  <c r="H18"/>
  <c r="G18"/>
  <c r="F18"/>
  <c r="J25"/>
  <c r="H25"/>
  <c r="G25"/>
  <c r="F25"/>
  <c r="E26" l="1"/>
  <c r="E18"/>
  <c r="E10"/>
  <c r="E25" l="1"/>
</calcChain>
</file>

<file path=xl/sharedStrings.xml><?xml version="1.0" encoding="utf-8"?>
<sst xmlns="http://schemas.openxmlformats.org/spreadsheetml/2006/main" count="82" uniqueCount="72">
  <si>
    <t>Dział</t>
  </si>
  <si>
    <t>Rozdział</t>
  </si>
  <si>
    <t>Paragraf</t>
  </si>
  <si>
    <t>Treść</t>
  </si>
  <si>
    <t>1.</t>
  </si>
  <si>
    <t>2.</t>
  </si>
  <si>
    <t>3.</t>
  </si>
  <si>
    <t>4.</t>
  </si>
  <si>
    <t>5.</t>
  </si>
  <si>
    <t>6.</t>
  </si>
  <si>
    <t>7.</t>
  </si>
  <si>
    <t>podmiotowej</t>
  </si>
  <si>
    <t>przedmiotowej</t>
  </si>
  <si>
    <t>celowej</t>
  </si>
  <si>
    <t>Kwota dotacji (w zł)</t>
  </si>
  <si>
    <t>Nazwa jednostki</t>
  </si>
  <si>
    <t>Miejsko-Gminny Ośrodek Kultury</t>
  </si>
  <si>
    <t>Biblioteka Publiczna w Osiecznej</t>
  </si>
  <si>
    <t>010</t>
  </si>
  <si>
    <t>01010</t>
  </si>
  <si>
    <t>6650</t>
  </si>
  <si>
    <t>600</t>
  </si>
  <si>
    <t>60014</t>
  </si>
  <si>
    <t>2710</t>
  </si>
  <si>
    <t>Powiat Leszczyński</t>
  </si>
  <si>
    <t>Nazwa zadania</t>
  </si>
  <si>
    <t>851</t>
  </si>
  <si>
    <t>85154</t>
  </si>
  <si>
    <t>2820</t>
  </si>
  <si>
    <t>Przeciwdziałanie alkoholizmowi</t>
  </si>
  <si>
    <t>900</t>
  </si>
  <si>
    <t>90008</t>
  </si>
  <si>
    <t>Ochrona różnorodności biologicznej i krajobrazu</t>
  </si>
  <si>
    <t>921</t>
  </si>
  <si>
    <t>92105</t>
  </si>
  <si>
    <t>92120</t>
  </si>
  <si>
    <t>2720</t>
  </si>
  <si>
    <t>Ochrona zabytków i opieka nad zabytkami</t>
  </si>
  <si>
    <t>926</t>
  </si>
  <si>
    <t>92605</t>
  </si>
  <si>
    <t>Upowszechnianie kultury fizycznej i sportu</t>
  </si>
  <si>
    <t>Upowszechnianie kultury</t>
  </si>
  <si>
    <t>60013</t>
  </si>
  <si>
    <t>6300</t>
  </si>
  <si>
    <t>Województwo Wielkopolskie</t>
  </si>
  <si>
    <t>01095</t>
  </si>
  <si>
    <t>6610</t>
  </si>
  <si>
    <t>Miasto Leszno</t>
  </si>
  <si>
    <t>90095</t>
  </si>
  <si>
    <t>754</t>
  </si>
  <si>
    <t>Rady Miejskiej w Osiecznej</t>
  </si>
  <si>
    <t>Zadania wspólne</t>
  </si>
  <si>
    <t>Zadania własne</t>
  </si>
  <si>
    <t>Pomoc finansowa</t>
  </si>
  <si>
    <t>8.</t>
  </si>
  <si>
    <t>9.</t>
  </si>
  <si>
    <t>Jednostki sektora finansów publicznych</t>
  </si>
  <si>
    <t>Razem dotacje</t>
  </si>
  <si>
    <t>Ogółem dotacje z budżetu, w tym:</t>
  </si>
  <si>
    <t>na zadania bieżące</t>
  </si>
  <si>
    <t>na zadania o charakterze majątkowym</t>
  </si>
  <si>
    <t>Międzygminny Związek Wodociągów                                  i Kanalizacji we Wschowie</t>
  </si>
  <si>
    <t>Jednostki nie należące                            do sektora finansów publicznych</t>
  </si>
  <si>
    <t>Planowane kwoty dotacji udzielanych z budżetu Gminy Osieczna w 2010 roku                                                                                                                                                                                                                  podmiotom należącym i nie należącym do sektora finansów publicznych</t>
  </si>
  <si>
    <t>Przewodniczący Rady Miejskiej</t>
  </si>
  <si>
    <t>w Osiecznej</t>
  </si>
  <si>
    <t>/-/ Roman Lewicki</t>
  </si>
  <si>
    <t>75412</t>
  </si>
  <si>
    <t>Straże pożarne</t>
  </si>
  <si>
    <t>z dnia 29 grudnia 2009 roku</t>
  </si>
  <si>
    <t>Załącznik Nr 4</t>
  </si>
  <si>
    <t>do uchwały Nr XXXI/294/2009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</si>
</sst>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/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/>
    <xf numFmtId="0" fontId="5" fillId="0" borderId="3" xfId="0" applyFont="1" applyBorder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9" fillId="0" borderId="4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22" workbookViewId="0">
      <selection activeCell="D3" sqref="D3:F3"/>
    </sheetView>
  </sheetViews>
  <sheetFormatPr defaultRowHeight="15"/>
  <cols>
    <col min="1" max="1" width="6.7109375" customWidth="1"/>
    <col min="2" max="2" width="9.28515625" customWidth="1"/>
    <col min="3" max="3" width="8.85546875" customWidth="1"/>
    <col min="4" max="4" width="38.7109375" customWidth="1"/>
    <col min="5" max="5" width="11.7109375" customWidth="1"/>
    <col min="6" max="6" width="10.7109375" customWidth="1"/>
    <col min="7" max="7" width="11.5703125" customWidth="1"/>
    <col min="8" max="9" width="11.140625" customWidth="1"/>
    <col min="10" max="10" width="10.85546875" customWidth="1"/>
  </cols>
  <sheetData>
    <row r="1" spans="1:14" ht="12" customHeight="1">
      <c r="A1" s="33"/>
      <c r="B1" s="33"/>
      <c r="C1" s="2"/>
      <c r="D1" s="26"/>
      <c r="E1" s="26"/>
      <c r="F1" s="26"/>
      <c r="G1" s="3"/>
      <c r="H1" s="3"/>
      <c r="I1" s="26" t="s">
        <v>70</v>
      </c>
      <c r="J1" s="26"/>
    </row>
    <row r="2" spans="1:14" ht="12" customHeight="1">
      <c r="A2" s="2"/>
      <c r="B2" s="2"/>
      <c r="C2" s="2"/>
      <c r="D2" s="26"/>
      <c r="E2" s="26"/>
      <c r="F2" s="26"/>
      <c r="G2" s="3"/>
      <c r="H2" s="3"/>
      <c r="I2" s="26" t="s">
        <v>71</v>
      </c>
      <c r="J2" s="26"/>
    </row>
    <row r="3" spans="1:14" ht="12.75" customHeight="1">
      <c r="A3" s="2"/>
      <c r="B3" s="2"/>
      <c r="C3" s="2"/>
      <c r="D3" s="26"/>
      <c r="E3" s="26"/>
      <c r="F3" s="26"/>
      <c r="G3" s="3"/>
      <c r="H3" s="3"/>
      <c r="I3" s="26" t="s">
        <v>50</v>
      </c>
      <c r="J3" s="26"/>
    </row>
    <row r="4" spans="1:14" ht="12.75" customHeight="1">
      <c r="A4" s="2"/>
      <c r="B4" s="2"/>
      <c r="C4" s="2"/>
      <c r="D4" s="26"/>
      <c r="E4" s="26"/>
      <c r="F4" s="26"/>
      <c r="G4" s="3"/>
      <c r="H4" s="3"/>
      <c r="I4" s="26" t="s">
        <v>69</v>
      </c>
      <c r="J4" s="26"/>
    </row>
    <row r="5" spans="1:14" ht="33.75" customHeight="1">
      <c r="A5" s="27" t="s">
        <v>63</v>
      </c>
      <c r="B5" s="27"/>
      <c r="C5" s="27"/>
      <c r="D5" s="27"/>
      <c r="E5" s="27"/>
      <c r="F5" s="27"/>
      <c r="G5" s="27"/>
      <c r="H5" s="27"/>
      <c r="I5" s="28"/>
      <c r="J5" s="28"/>
    </row>
    <row r="6" spans="1:14">
      <c r="A6" s="29" t="s">
        <v>0</v>
      </c>
      <c r="B6" s="29" t="s">
        <v>1</v>
      </c>
      <c r="C6" s="29" t="s">
        <v>2</v>
      </c>
      <c r="D6" s="29" t="s">
        <v>3</v>
      </c>
      <c r="E6" s="36" t="s">
        <v>57</v>
      </c>
      <c r="F6" s="48" t="s">
        <v>14</v>
      </c>
      <c r="G6" s="49"/>
      <c r="H6" s="49"/>
      <c r="I6" s="50"/>
      <c r="J6" s="51"/>
      <c r="K6" s="1"/>
      <c r="L6" s="1"/>
      <c r="M6" s="1"/>
      <c r="N6" s="1"/>
    </row>
    <row r="7" spans="1:14">
      <c r="A7" s="31"/>
      <c r="B7" s="31"/>
      <c r="C7" s="31"/>
      <c r="D7" s="31"/>
      <c r="E7" s="37"/>
      <c r="F7" s="29" t="s">
        <v>11</v>
      </c>
      <c r="G7" s="29" t="s">
        <v>12</v>
      </c>
      <c r="H7" s="48" t="s">
        <v>13</v>
      </c>
      <c r="I7" s="52"/>
      <c r="J7" s="53"/>
    </row>
    <row r="8" spans="1:14" ht="25.5">
      <c r="A8" s="32"/>
      <c r="B8" s="32"/>
      <c r="C8" s="32"/>
      <c r="D8" s="32"/>
      <c r="E8" s="38"/>
      <c r="F8" s="30"/>
      <c r="G8" s="30"/>
      <c r="H8" s="4" t="s">
        <v>51</v>
      </c>
      <c r="I8" s="4" t="s">
        <v>52</v>
      </c>
      <c r="J8" s="4" t="s">
        <v>53</v>
      </c>
    </row>
    <row r="9" spans="1:14" ht="12" customHeight="1">
      <c r="A9" s="5" t="s">
        <v>4</v>
      </c>
      <c r="B9" s="5" t="s">
        <v>5</v>
      </c>
      <c r="C9" s="5" t="s">
        <v>6</v>
      </c>
      <c r="D9" s="5" t="s">
        <v>7</v>
      </c>
      <c r="E9" s="5"/>
      <c r="F9" s="5" t="s">
        <v>8</v>
      </c>
      <c r="G9" s="5" t="s">
        <v>9</v>
      </c>
      <c r="H9" s="5" t="s">
        <v>10</v>
      </c>
      <c r="I9" s="6" t="s">
        <v>54</v>
      </c>
      <c r="J9" s="6" t="s">
        <v>55</v>
      </c>
    </row>
    <row r="10" spans="1:14" ht="30" customHeight="1">
      <c r="A10" s="42" t="s">
        <v>56</v>
      </c>
      <c r="B10" s="43"/>
      <c r="C10" s="44"/>
      <c r="D10" s="7" t="s">
        <v>15</v>
      </c>
      <c r="E10" s="17">
        <f t="shared" ref="E10:J10" si="0">SUM(E11:E17)</f>
        <v>818084</v>
      </c>
      <c r="F10" s="8">
        <f t="shared" si="0"/>
        <v>484800</v>
      </c>
      <c r="G10" s="8">
        <f t="shared" si="0"/>
        <v>0</v>
      </c>
      <c r="H10" s="8">
        <f t="shared" si="0"/>
        <v>113284</v>
      </c>
      <c r="I10" s="8">
        <f t="shared" si="0"/>
        <v>0</v>
      </c>
      <c r="J10" s="8">
        <f t="shared" si="0"/>
        <v>220000</v>
      </c>
    </row>
    <row r="11" spans="1:14">
      <c r="A11" s="9" t="s">
        <v>21</v>
      </c>
      <c r="B11" s="9" t="s">
        <v>22</v>
      </c>
      <c r="C11" s="9" t="s">
        <v>23</v>
      </c>
      <c r="D11" s="10" t="s">
        <v>24</v>
      </c>
      <c r="E11" s="18">
        <f t="shared" ref="E11:E17" si="1">SUM(F11:J11)</f>
        <v>200000</v>
      </c>
      <c r="F11" s="11"/>
      <c r="G11" s="11"/>
      <c r="H11" s="11"/>
      <c r="I11" s="11"/>
      <c r="J11" s="11">
        <v>200000</v>
      </c>
    </row>
    <row r="12" spans="1:14">
      <c r="A12" s="13">
        <v>921</v>
      </c>
      <c r="B12" s="13">
        <v>92109</v>
      </c>
      <c r="C12" s="13">
        <v>2480</v>
      </c>
      <c r="D12" s="14" t="s">
        <v>16</v>
      </c>
      <c r="E12" s="19">
        <f t="shared" si="1"/>
        <v>356800</v>
      </c>
      <c r="F12" s="11">
        <v>356800</v>
      </c>
      <c r="G12" s="11"/>
      <c r="H12" s="11"/>
      <c r="I12" s="11"/>
      <c r="J12" s="11"/>
    </row>
    <row r="13" spans="1:14">
      <c r="A13" s="13">
        <v>921</v>
      </c>
      <c r="B13" s="13">
        <v>92116</v>
      </c>
      <c r="C13" s="13">
        <v>2480</v>
      </c>
      <c r="D13" s="14" t="s">
        <v>17</v>
      </c>
      <c r="E13" s="19">
        <f t="shared" si="1"/>
        <v>128000</v>
      </c>
      <c r="F13" s="11">
        <v>128000</v>
      </c>
      <c r="G13" s="11"/>
      <c r="H13" s="11"/>
      <c r="I13" s="11"/>
      <c r="J13" s="11"/>
    </row>
    <row r="14" spans="1:14" ht="25.5">
      <c r="A14" s="9" t="s">
        <v>18</v>
      </c>
      <c r="B14" s="9" t="s">
        <v>19</v>
      </c>
      <c r="C14" s="9" t="s">
        <v>20</v>
      </c>
      <c r="D14" s="10" t="s">
        <v>61</v>
      </c>
      <c r="E14" s="18">
        <f t="shared" si="1"/>
        <v>30000</v>
      </c>
      <c r="F14" s="11"/>
      <c r="G14" s="11"/>
      <c r="H14" s="11">
        <v>30000</v>
      </c>
      <c r="I14" s="11"/>
      <c r="J14" s="11"/>
    </row>
    <row r="15" spans="1:14">
      <c r="A15" s="9" t="s">
        <v>18</v>
      </c>
      <c r="B15" s="9" t="s">
        <v>45</v>
      </c>
      <c r="C15" s="9" t="s">
        <v>46</v>
      </c>
      <c r="D15" s="10" t="s">
        <v>47</v>
      </c>
      <c r="E15" s="18">
        <f t="shared" si="1"/>
        <v>75000</v>
      </c>
      <c r="F15" s="11"/>
      <c r="G15" s="11"/>
      <c r="H15" s="11">
        <v>75000</v>
      </c>
      <c r="I15" s="11"/>
      <c r="J15" s="11"/>
    </row>
    <row r="16" spans="1:14">
      <c r="A16" s="9" t="s">
        <v>21</v>
      </c>
      <c r="B16" s="9" t="s">
        <v>42</v>
      </c>
      <c r="C16" s="9" t="s">
        <v>43</v>
      </c>
      <c r="D16" s="10" t="s">
        <v>44</v>
      </c>
      <c r="E16" s="18">
        <f t="shared" si="1"/>
        <v>20000</v>
      </c>
      <c r="F16" s="11"/>
      <c r="G16" s="11"/>
      <c r="H16" s="11"/>
      <c r="I16" s="11"/>
      <c r="J16" s="11">
        <v>20000</v>
      </c>
    </row>
    <row r="17" spans="1:10">
      <c r="A17" s="9" t="s">
        <v>30</v>
      </c>
      <c r="B17" s="9" t="s">
        <v>48</v>
      </c>
      <c r="C17" s="9" t="s">
        <v>46</v>
      </c>
      <c r="D17" s="10" t="s">
        <v>47</v>
      </c>
      <c r="E17" s="18">
        <f t="shared" si="1"/>
        <v>8284</v>
      </c>
      <c r="F17" s="11"/>
      <c r="G17" s="11"/>
      <c r="H17" s="11">
        <v>8284</v>
      </c>
      <c r="I17" s="11"/>
      <c r="J17" s="11"/>
    </row>
    <row r="18" spans="1:10" ht="40.5" customHeight="1">
      <c r="A18" s="42" t="s">
        <v>62</v>
      </c>
      <c r="B18" s="43"/>
      <c r="C18" s="44"/>
      <c r="D18" s="7" t="s">
        <v>25</v>
      </c>
      <c r="E18" s="17">
        <f t="shared" ref="E18:J18" si="2">SUM(E19:E24)</f>
        <v>105000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90000</v>
      </c>
      <c r="J18" s="8">
        <f t="shared" si="2"/>
        <v>15000</v>
      </c>
    </row>
    <row r="19" spans="1:10" ht="15.75" customHeight="1">
      <c r="A19" s="12" t="s">
        <v>49</v>
      </c>
      <c r="B19" s="9" t="s">
        <v>67</v>
      </c>
      <c r="C19" s="9" t="s">
        <v>28</v>
      </c>
      <c r="D19" s="15" t="s">
        <v>68</v>
      </c>
      <c r="E19" s="11">
        <f>SUM(F19:J19)</f>
        <v>5000</v>
      </c>
      <c r="F19" s="11"/>
      <c r="G19" s="11"/>
      <c r="H19" s="11"/>
      <c r="I19" s="11">
        <v>5000</v>
      </c>
      <c r="J19" s="11"/>
    </row>
    <row r="20" spans="1:10">
      <c r="A20" s="16" t="s">
        <v>26</v>
      </c>
      <c r="B20" s="16" t="s">
        <v>27</v>
      </c>
      <c r="C20" s="16" t="s">
        <v>28</v>
      </c>
      <c r="D20" s="15" t="s">
        <v>29</v>
      </c>
      <c r="E20" s="11">
        <f t="shared" ref="E20:E24" si="3">SUM(F20:J20)</f>
        <v>18000</v>
      </c>
      <c r="F20" s="11"/>
      <c r="G20" s="11"/>
      <c r="H20" s="11"/>
      <c r="I20" s="11">
        <v>18000</v>
      </c>
      <c r="J20" s="11"/>
    </row>
    <row r="21" spans="1:10">
      <c r="A21" s="16" t="s">
        <v>30</v>
      </c>
      <c r="B21" s="16" t="s">
        <v>31</v>
      </c>
      <c r="C21" s="16" t="s">
        <v>28</v>
      </c>
      <c r="D21" s="15" t="s">
        <v>32</v>
      </c>
      <c r="E21" s="11">
        <f t="shared" si="3"/>
        <v>4000</v>
      </c>
      <c r="F21" s="11"/>
      <c r="G21" s="11"/>
      <c r="H21" s="11"/>
      <c r="I21" s="11">
        <v>4000</v>
      </c>
      <c r="J21" s="11"/>
    </row>
    <row r="22" spans="1:10">
      <c r="A22" s="16" t="s">
        <v>33</v>
      </c>
      <c r="B22" s="16" t="s">
        <v>34</v>
      </c>
      <c r="C22" s="16" t="s">
        <v>28</v>
      </c>
      <c r="D22" s="15" t="s">
        <v>41</v>
      </c>
      <c r="E22" s="11">
        <f t="shared" si="3"/>
        <v>8000</v>
      </c>
      <c r="F22" s="11"/>
      <c r="G22" s="11"/>
      <c r="H22" s="11"/>
      <c r="I22" s="11">
        <v>8000</v>
      </c>
      <c r="J22" s="11"/>
    </row>
    <row r="23" spans="1:10">
      <c r="A23" s="16" t="s">
        <v>33</v>
      </c>
      <c r="B23" s="16" t="s">
        <v>35</v>
      </c>
      <c r="C23" s="16" t="s">
        <v>36</v>
      </c>
      <c r="D23" s="15" t="s">
        <v>37</v>
      </c>
      <c r="E23" s="11">
        <f t="shared" si="3"/>
        <v>15000</v>
      </c>
      <c r="F23" s="11"/>
      <c r="G23" s="11"/>
      <c r="H23" s="11"/>
      <c r="I23" s="11"/>
      <c r="J23" s="11">
        <v>15000</v>
      </c>
    </row>
    <row r="24" spans="1:10">
      <c r="A24" s="16" t="s">
        <v>38</v>
      </c>
      <c r="B24" s="16" t="s">
        <v>39</v>
      </c>
      <c r="C24" s="16" t="s">
        <v>28</v>
      </c>
      <c r="D24" s="15" t="s">
        <v>40</v>
      </c>
      <c r="E24" s="11">
        <f t="shared" si="3"/>
        <v>55000</v>
      </c>
      <c r="F24" s="11"/>
      <c r="G24" s="11"/>
      <c r="H24" s="11"/>
      <c r="I24" s="11">
        <v>55000</v>
      </c>
      <c r="J24" s="11"/>
    </row>
    <row r="25" spans="1:10" ht="16.5" customHeight="1">
      <c r="A25" s="45" t="s">
        <v>58</v>
      </c>
      <c r="B25" s="46"/>
      <c r="C25" s="46"/>
      <c r="D25" s="47"/>
      <c r="E25" s="20">
        <f t="shared" ref="E25:J25" si="4">E10+E18</f>
        <v>923084</v>
      </c>
      <c r="F25" s="17">
        <f t="shared" si="4"/>
        <v>484800</v>
      </c>
      <c r="G25" s="17">
        <f t="shared" si="4"/>
        <v>0</v>
      </c>
      <c r="H25" s="17">
        <f t="shared" si="4"/>
        <v>113284</v>
      </c>
      <c r="I25" s="17">
        <f t="shared" si="4"/>
        <v>90000</v>
      </c>
      <c r="J25" s="17">
        <f t="shared" si="4"/>
        <v>235000</v>
      </c>
    </row>
    <row r="26" spans="1:10" ht="15.75" customHeight="1">
      <c r="A26" s="39" t="s">
        <v>59</v>
      </c>
      <c r="B26" s="40"/>
      <c r="C26" s="40"/>
      <c r="D26" s="41"/>
      <c r="E26" s="8">
        <f>SUM(F26:J26)</f>
        <v>789800</v>
      </c>
      <c r="F26" s="8">
        <f>F11+F12+F13+F20+F21+F22+F23+F24</f>
        <v>484800</v>
      </c>
      <c r="G26" s="8">
        <f>G11+G12+G13+G20+G21+G22+G23+G24</f>
        <v>0</v>
      </c>
      <c r="H26" s="8">
        <f>H11+H12+H13+H20+H21+H22+H23+H24</f>
        <v>0</v>
      </c>
      <c r="I26" s="8">
        <f>I11+I12+I13+I19+I20+I21+I22+I23+I24</f>
        <v>90000</v>
      </c>
      <c r="J26" s="8">
        <f>J11+J12+J13+J20+J21+J22+J23+J24</f>
        <v>215000</v>
      </c>
    </row>
    <row r="27" spans="1:10" ht="15.75" customHeight="1">
      <c r="A27" s="39" t="s">
        <v>60</v>
      </c>
      <c r="B27" s="40"/>
      <c r="C27" s="40"/>
      <c r="D27" s="41"/>
      <c r="E27" s="8">
        <f>SUM(F27:J27)</f>
        <v>133284</v>
      </c>
      <c r="F27" s="8">
        <f>F14+F15+F16+F17</f>
        <v>0</v>
      </c>
      <c r="G27" s="8">
        <f>G14+G15+G16+G17</f>
        <v>0</v>
      </c>
      <c r="H27" s="8">
        <f>H14+H15+H16+H17</f>
        <v>113284</v>
      </c>
      <c r="I27" s="8">
        <f>I14+I15+I16+I17</f>
        <v>0</v>
      </c>
      <c r="J27" s="8">
        <f>J14+J15+J16+J17</f>
        <v>20000</v>
      </c>
    </row>
    <row r="28" spans="1:10" ht="15.75" customHeight="1">
      <c r="A28" s="23"/>
      <c r="B28" s="24"/>
      <c r="C28" s="24"/>
      <c r="D28" s="24"/>
      <c r="E28" s="25"/>
      <c r="F28" s="25"/>
      <c r="G28" s="25"/>
      <c r="H28" s="25"/>
      <c r="I28" s="25"/>
      <c r="J28" s="25"/>
    </row>
    <row r="29" spans="1:10">
      <c r="F29" s="34" t="s">
        <v>64</v>
      </c>
      <c r="G29" s="34"/>
      <c r="H29" s="35"/>
    </row>
    <row r="30" spans="1:10">
      <c r="F30" s="34" t="s">
        <v>65</v>
      </c>
      <c r="G30" s="34"/>
      <c r="H30" s="35"/>
    </row>
    <row r="31" spans="1:10" ht="14.25" customHeight="1">
      <c r="F31" s="21"/>
      <c r="G31" s="21"/>
    </row>
    <row r="32" spans="1:10" ht="14.25" customHeight="1">
      <c r="F32" s="22"/>
      <c r="G32" s="22"/>
    </row>
    <row r="33" spans="6:8">
      <c r="F33" s="34" t="s">
        <v>66</v>
      </c>
      <c r="G33" s="34"/>
      <c r="H33" s="35"/>
    </row>
  </sheetData>
  <mergeCells count="27">
    <mergeCell ref="F29:H29"/>
    <mergeCell ref="F33:H33"/>
    <mergeCell ref="C6:C8"/>
    <mergeCell ref="B6:B8"/>
    <mergeCell ref="E6:E8"/>
    <mergeCell ref="F30:H30"/>
    <mergeCell ref="A27:D27"/>
    <mergeCell ref="A26:D26"/>
    <mergeCell ref="A18:C18"/>
    <mergeCell ref="A25:D25"/>
    <mergeCell ref="A10:C10"/>
    <mergeCell ref="F6:J6"/>
    <mergeCell ref="H7:J7"/>
    <mergeCell ref="D1:F1"/>
    <mergeCell ref="A5:J5"/>
    <mergeCell ref="F7:F8"/>
    <mergeCell ref="G7:G8"/>
    <mergeCell ref="D6:D8"/>
    <mergeCell ref="D2:F2"/>
    <mergeCell ref="D3:F3"/>
    <mergeCell ref="D4:F4"/>
    <mergeCell ref="A6:A8"/>
    <mergeCell ref="A1:B1"/>
    <mergeCell ref="I1:J1"/>
    <mergeCell ref="I2:J2"/>
    <mergeCell ref="I3:J3"/>
    <mergeCell ref="I4:J4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2009-12-30T06:46:19Z</dcterms:modified>
</cp:coreProperties>
</file>